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24 Ad Schedule\"/>
    </mc:Choice>
  </mc:AlternateContent>
  <xr:revisionPtr revIDLastSave="0" documentId="8_{1A4A7C3F-A91B-49DE-AFAD-2AC1796E7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der 250K" sheetId="2" r:id="rId1"/>
    <sheet name="Over 250K" sheetId="3" r:id="rId2"/>
  </sheets>
  <definedNames>
    <definedName name="_xlnm._FilterDatabase" localSheetId="1" hidden="1">'Over 250K'!$A$1:$M$307</definedName>
    <definedName name="_xlnm._FilterDatabase" localSheetId="0" hidden="1">'Under 250K'!$A$1:$M$307</definedName>
    <definedName name="_xlnm.Print_Titles" localSheetId="1">'Over 250K'!$1:$1</definedName>
    <definedName name="_xlnm.Print_Titles" localSheetId="0">'Under 250K'!$1:$1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6" i="3" l="1"/>
  <c r="C306" i="3" s="1"/>
  <c r="B306" i="3"/>
  <c r="A306" i="3"/>
  <c r="D305" i="3"/>
  <c r="C305" i="3" s="1"/>
  <c r="B305" i="3"/>
  <c r="A305" i="3"/>
  <c r="D304" i="3"/>
  <c r="C304" i="3" s="1"/>
  <c r="B304" i="3"/>
  <c r="A304" i="3"/>
  <c r="D303" i="3"/>
  <c r="C303" i="3" s="1"/>
  <c r="B303" i="3"/>
  <c r="A303" i="3"/>
  <c r="D302" i="3"/>
  <c r="C302" i="3" s="1"/>
  <c r="B302" i="3"/>
  <c r="A302" i="3"/>
  <c r="D301" i="3"/>
  <c r="C301" i="3"/>
  <c r="B301" i="3"/>
  <c r="A301" i="3"/>
  <c r="D300" i="3"/>
  <c r="C300" i="3" s="1"/>
  <c r="B300" i="3"/>
  <c r="A300" i="3"/>
  <c r="D299" i="3"/>
  <c r="C299" i="3" s="1"/>
  <c r="B299" i="3"/>
  <c r="A299" i="3"/>
  <c r="D298" i="3"/>
  <c r="C298" i="3" s="1"/>
  <c r="B298" i="3"/>
  <c r="A298" i="3"/>
  <c r="D297" i="3"/>
  <c r="C297" i="3" s="1"/>
  <c r="B297" i="3"/>
  <c r="A297" i="3"/>
  <c r="D296" i="3"/>
  <c r="C296" i="3" s="1"/>
  <c r="B296" i="3"/>
  <c r="A296" i="3"/>
  <c r="D295" i="3"/>
  <c r="C295" i="3" s="1"/>
  <c r="B295" i="3"/>
  <c r="A295" i="3"/>
  <c r="D294" i="3"/>
  <c r="C294" i="3" s="1"/>
  <c r="B294" i="3"/>
  <c r="A294" i="3"/>
  <c r="D293" i="3"/>
  <c r="C293" i="3" s="1"/>
  <c r="B293" i="3"/>
  <c r="A293" i="3"/>
  <c r="D292" i="3"/>
  <c r="C292" i="3" s="1"/>
  <c r="B292" i="3"/>
  <c r="A292" i="3"/>
  <c r="D291" i="3"/>
  <c r="C291" i="3" s="1"/>
  <c r="B291" i="3"/>
  <c r="A291" i="3"/>
  <c r="D290" i="3"/>
  <c r="C290" i="3" s="1"/>
  <c r="B290" i="3"/>
  <c r="A290" i="3"/>
  <c r="D289" i="3"/>
  <c r="C289" i="3" s="1"/>
  <c r="B289" i="3"/>
  <c r="A289" i="3"/>
  <c r="D288" i="3"/>
  <c r="C288" i="3" s="1"/>
  <c r="B288" i="3"/>
  <c r="A288" i="3"/>
  <c r="D287" i="3"/>
  <c r="C287" i="3"/>
  <c r="B287" i="3"/>
  <c r="A287" i="3"/>
  <c r="D286" i="3"/>
  <c r="C286" i="3" s="1"/>
  <c r="B286" i="3"/>
  <c r="A286" i="3"/>
  <c r="D285" i="3"/>
  <c r="C285" i="3" s="1"/>
  <c r="B285" i="3"/>
  <c r="A285" i="3"/>
  <c r="D284" i="3"/>
  <c r="C284" i="3" s="1"/>
  <c r="B284" i="3"/>
  <c r="A284" i="3"/>
  <c r="D283" i="3"/>
  <c r="C283" i="3" s="1"/>
  <c r="B283" i="3"/>
  <c r="A283" i="3"/>
  <c r="D282" i="3"/>
  <c r="C282" i="3" s="1"/>
  <c r="B282" i="3"/>
  <c r="A282" i="3"/>
  <c r="D281" i="3"/>
  <c r="C281" i="3" s="1"/>
  <c r="B281" i="3"/>
  <c r="A281" i="3"/>
  <c r="D280" i="3"/>
  <c r="C280" i="3" s="1"/>
  <c r="B280" i="3"/>
  <c r="A280" i="3"/>
  <c r="D279" i="3"/>
  <c r="C279" i="3" s="1"/>
  <c r="B279" i="3"/>
  <c r="A279" i="3"/>
  <c r="D278" i="3"/>
  <c r="C278" i="3" s="1"/>
  <c r="B278" i="3"/>
  <c r="A278" i="3"/>
  <c r="D277" i="3"/>
  <c r="C277" i="3" s="1"/>
  <c r="B277" i="3"/>
  <c r="A277" i="3"/>
  <c r="D276" i="3"/>
  <c r="C276" i="3" s="1"/>
  <c r="B276" i="3"/>
  <c r="A276" i="3"/>
  <c r="D275" i="3"/>
  <c r="C275" i="3" s="1"/>
  <c r="B275" i="3"/>
  <c r="A275" i="3"/>
  <c r="D274" i="3"/>
  <c r="C274" i="3" s="1"/>
  <c r="B274" i="3"/>
  <c r="A274" i="3"/>
  <c r="D273" i="3"/>
  <c r="C273" i="3"/>
  <c r="B273" i="3"/>
  <c r="A273" i="3"/>
  <c r="D272" i="3"/>
  <c r="C272" i="3" s="1"/>
  <c r="B272" i="3"/>
  <c r="A272" i="3"/>
  <c r="D271" i="3"/>
  <c r="C271" i="3" s="1"/>
  <c r="B271" i="3"/>
  <c r="A271" i="3"/>
  <c r="D270" i="3"/>
  <c r="C270" i="3" s="1"/>
  <c r="B270" i="3"/>
  <c r="A270" i="3"/>
  <c r="D269" i="3"/>
  <c r="C269" i="3" s="1"/>
  <c r="B269" i="3"/>
  <c r="A269" i="3"/>
  <c r="D268" i="3"/>
  <c r="C268" i="3" s="1"/>
  <c r="B268" i="3"/>
  <c r="A268" i="3"/>
  <c r="D267" i="3"/>
  <c r="C267" i="3" s="1"/>
  <c r="B267" i="3"/>
  <c r="A267" i="3"/>
  <c r="D266" i="3"/>
  <c r="C266" i="3" s="1"/>
  <c r="B266" i="3"/>
  <c r="A266" i="3"/>
  <c r="D265" i="3"/>
  <c r="C265" i="3" s="1"/>
  <c r="B265" i="3"/>
  <c r="A265" i="3"/>
  <c r="D264" i="3"/>
  <c r="C264" i="3" s="1"/>
  <c r="B264" i="3"/>
  <c r="A264" i="3"/>
  <c r="D263" i="3"/>
  <c r="C263" i="3"/>
  <c r="B263" i="3"/>
  <c r="A263" i="3"/>
  <c r="D262" i="3"/>
  <c r="C262" i="3" s="1"/>
  <c r="B262" i="3"/>
  <c r="A262" i="3"/>
  <c r="D261" i="3"/>
  <c r="C261" i="3" s="1"/>
  <c r="B261" i="3"/>
  <c r="A261" i="3"/>
  <c r="D260" i="3"/>
  <c r="C260" i="3" s="1"/>
  <c r="B260" i="3"/>
  <c r="A260" i="3"/>
  <c r="D259" i="3"/>
  <c r="C259" i="3"/>
  <c r="B259" i="3"/>
  <c r="A259" i="3"/>
  <c r="D258" i="3"/>
  <c r="C258" i="3" s="1"/>
  <c r="B258" i="3"/>
  <c r="A258" i="3"/>
  <c r="D257" i="3"/>
  <c r="C257" i="3" s="1"/>
  <c r="B257" i="3"/>
  <c r="A257" i="3"/>
  <c r="D256" i="3"/>
  <c r="C256" i="3" s="1"/>
  <c r="B256" i="3"/>
  <c r="A256" i="3"/>
  <c r="D255" i="3"/>
  <c r="C255" i="3"/>
  <c r="B255" i="3"/>
  <c r="A255" i="3"/>
  <c r="D254" i="3"/>
  <c r="C254" i="3" s="1"/>
  <c r="B254" i="3"/>
  <c r="A254" i="3"/>
  <c r="D253" i="3"/>
  <c r="C253" i="3"/>
  <c r="B253" i="3"/>
  <c r="A253" i="3"/>
  <c r="D252" i="3"/>
  <c r="C252" i="3" s="1"/>
  <c r="B252" i="3"/>
  <c r="A252" i="3"/>
  <c r="D251" i="3"/>
  <c r="C251" i="3" s="1"/>
  <c r="B251" i="3"/>
  <c r="A251" i="3"/>
  <c r="D250" i="3"/>
  <c r="C250" i="3" s="1"/>
  <c r="B250" i="3"/>
  <c r="A250" i="3"/>
  <c r="D249" i="3"/>
  <c r="C249" i="3" s="1"/>
  <c r="B249" i="3"/>
  <c r="A249" i="3"/>
  <c r="D248" i="3"/>
  <c r="C248" i="3" s="1"/>
  <c r="B248" i="3"/>
  <c r="A248" i="3"/>
  <c r="D247" i="3"/>
  <c r="C247" i="3"/>
  <c r="B247" i="3"/>
  <c r="A247" i="3"/>
  <c r="D246" i="3"/>
  <c r="C246" i="3" s="1"/>
  <c r="B246" i="3"/>
  <c r="A246" i="3"/>
  <c r="D245" i="3"/>
  <c r="C245" i="3" s="1"/>
  <c r="B245" i="3"/>
  <c r="A245" i="3"/>
  <c r="D244" i="3"/>
  <c r="C244" i="3" s="1"/>
  <c r="B244" i="3"/>
  <c r="A244" i="3"/>
  <c r="D243" i="3"/>
  <c r="C243" i="3" s="1"/>
  <c r="B243" i="3"/>
  <c r="A243" i="3"/>
  <c r="D242" i="3"/>
  <c r="C242" i="3" s="1"/>
  <c r="B242" i="3"/>
  <c r="A242" i="3"/>
  <c r="D241" i="3"/>
  <c r="C241" i="3" s="1"/>
  <c r="B241" i="3"/>
  <c r="A241" i="3"/>
  <c r="D240" i="3"/>
  <c r="C240" i="3" s="1"/>
  <c r="B240" i="3"/>
  <c r="A240" i="3"/>
  <c r="D239" i="3"/>
  <c r="C239" i="3"/>
  <c r="B239" i="3"/>
  <c r="A239" i="3"/>
  <c r="D238" i="3"/>
  <c r="C238" i="3" s="1"/>
  <c r="B238" i="3"/>
  <c r="A238" i="3"/>
  <c r="D237" i="3"/>
  <c r="C237" i="3" s="1"/>
  <c r="B237" i="3"/>
  <c r="A237" i="3"/>
  <c r="D236" i="3"/>
  <c r="C236" i="3" s="1"/>
  <c r="B236" i="3"/>
  <c r="A236" i="3"/>
  <c r="D235" i="3"/>
  <c r="C235" i="3" s="1"/>
  <c r="B235" i="3"/>
  <c r="A235" i="3"/>
  <c r="D234" i="3"/>
  <c r="C234" i="3" s="1"/>
  <c r="B234" i="3"/>
  <c r="A234" i="3"/>
  <c r="D233" i="3"/>
  <c r="C233" i="3" s="1"/>
  <c r="B233" i="3"/>
  <c r="A233" i="3"/>
  <c r="D232" i="3"/>
  <c r="C232" i="3" s="1"/>
  <c r="B232" i="3"/>
  <c r="A232" i="3"/>
  <c r="D231" i="3"/>
  <c r="C231" i="3" s="1"/>
  <c r="B231" i="3"/>
  <c r="A231" i="3"/>
  <c r="D230" i="3"/>
  <c r="C230" i="3" s="1"/>
  <c r="B230" i="3"/>
  <c r="A230" i="3"/>
  <c r="D229" i="3"/>
  <c r="C229" i="3" s="1"/>
  <c r="B229" i="3"/>
  <c r="A229" i="3"/>
  <c r="D228" i="3"/>
  <c r="C228" i="3" s="1"/>
  <c r="B228" i="3"/>
  <c r="A228" i="3"/>
  <c r="D227" i="3"/>
  <c r="C227" i="3" s="1"/>
  <c r="B227" i="3"/>
  <c r="A227" i="3"/>
  <c r="D226" i="3"/>
  <c r="C226" i="3" s="1"/>
  <c r="B226" i="3"/>
  <c r="A226" i="3"/>
  <c r="D225" i="3"/>
  <c r="C225" i="3"/>
  <c r="B225" i="3"/>
  <c r="A225" i="3"/>
  <c r="D224" i="3"/>
  <c r="C224" i="3" s="1"/>
  <c r="B224" i="3"/>
  <c r="A224" i="3"/>
  <c r="D223" i="3"/>
  <c r="C223" i="3"/>
  <c r="B223" i="3"/>
  <c r="A223" i="3"/>
  <c r="D222" i="3"/>
  <c r="C222" i="3" s="1"/>
  <c r="B222" i="3"/>
  <c r="A222" i="3"/>
  <c r="D221" i="3"/>
  <c r="C221" i="3" s="1"/>
  <c r="B221" i="3"/>
  <c r="A221" i="3"/>
  <c r="D220" i="3"/>
  <c r="C220" i="3" s="1"/>
  <c r="B220" i="3"/>
  <c r="A220" i="3"/>
  <c r="D219" i="3"/>
  <c r="C219" i="3" s="1"/>
  <c r="B219" i="3"/>
  <c r="A219" i="3"/>
  <c r="D218" i="3"/>
  <c r="C218" i="3" s="1"/>
  <c r="B218" i="3"/>
  <c r="A218" i="3"/>
  <c r="D217" i="3"/>
  <c r="C217" i="3" s="1"/>
  <c r="B217" i="3"/>
  <c r="A217" i="3"/>
  <c r="D216" i="3"/>
  <c r="C216" i="3" s="1"/>
  <c r="B216" i="3"/>
  <c r="A216" i="3"/>
  <c r="D215" i="3"/>
  <c r="C215" i="3" s="1"/>
  <c r="B215" i="3"/>
  <c r="A215" i="3"/>
  <c r="D214" i="3"/>
  <c r="C214" i="3" s="1"/>
  <c r="B214" i="3"/>
  <c r="A214" i="3"/>
  <c r="D213" i="3"/>
  <c r="C213" i="3" s="1"/>
  <c r="B213" i="3"/>
  <c r="A213" i="3"/>
  <c r="D212" i="3"/>
  <c r="C212" i="3" s="1"/>
  <c r="B212" i="3"/>
  <c r="A212" i="3"/>
  <c r="D211" i="3"/>
  <c r="C211" i="3" s="1"/>
  <c r="B211" i="3"/>
  <c r="A211" i="3"/>
  <c r="D210" i="3"/>
  <c r="C210" i="3" s="1"/>
  <c r="B210" i="3"/>
  <c r="A210" i="3"/>
  <c r="D209" i="3"/>
  <c r="C209" i="3"/>
  <c r="B209" i="3"/>
  <c r="A209" i="3"/>
  <c r="D208" i="3"/>
  <c r="C208" i="3" s="1"/>
  <c r="B208" i="3"/>
  <c r="A208" i="3"/>
  <c r="D207" i="3"/>
  <c r="C207" i="3"/>
  <c r="B207" i="3"/>
  <c r="A207" i="3"/>
  <c r="D206" i="3"/>
  <c r="C206" i="3" s="1"/>
  <c r="B206" i="3"/>
  <c r="A206" i="3"/>
  <c r="D205" i="3"/>
  <c r="C205" i="3" s="1"/>
  <c r="B205" i="3"/>
  <c r="A205" i="3"/>
  <c r="D204" i="3"/>
  <c r="C204" i="3" s="1"/>
  <c r="B204" i="3"/>
  <c r="A204" i="3"/>
  <c r="D203" i="3"/>
  <c r="C203" i="3" s="1"/>
  <c r="B203" i="3"/>
  <c r="A203" i="3"/>
  <c r="D202" i="3"/>
  <c r="C202" i="3" s="1"/>
  <c r="B202" i="3"/>
  <c r="A202" i="3"/>
  <c r="D201" i="3"/>
  <c r="C201" i="3" s="1"/>
  <c r="B201" i="3"/>
  <c r="A201" i="3"/>
  <c r="D200" i="3"/>
  <c r="C200" i="3" s="1"/>
  <c r="B200" i="3"/>
  <c r="A200" i="3"/>
  <c r="D199" i="3"/>
  <c r="C199" i="3" s="1"/>
  <c r="B199" i="3"/>
  <c r="A199" i="3"/>
  <c r="D198" i="3"/>
  <c r="C198" i="3" s="1"/>
  <c r="B198" i="3"/>
  <c r="A198" i="3"/>
  <c r="D197" i="3"/>
  <c r="C197" i="3" s="1"/>
  <c r="B197" i="3"/>
  <c r="A197" i="3"/>
  <c r="D196" i="3"/>
  <c r="C196" i="3" s="1"/>
  <c r="B196" i="3"/>
  <c r="A196" i="3"/>
  <c r="D195" i="3"/>
  <c r="C195" i="3" s="1"/>
  <c r="B195" i="3"/>
  <c r="A195" i="3"/>
  <c r="D194" i="3"/>
  <c r="C194" i="3" s="1"/>
  <c r="B194" i="3"/>
  <c r="A194" i="3"/>
  <c r="D193" i="3"/>
  <c r="C193" i="3"/>
  <c r="B193" i="3"/>
  <c r="A193" i="3"/>
  <c r="D192" i="3"/>
  <c r="C192" i="3" s="1"/>
  <c r="B192" i="3"/>
  <c r="A192" i="3"/>
  <c r="D191" i="3"/>
  <c r="C191" i="3" s="1"/>
  <c r="B191" i="3"/>
  <c r="A191" i="3"/>
  <c r="D190" i="3"/>
  <c r="C190" i="3" s="1"/>
  <c r="B190" i="3"/>
  <c r="A190" i="3"/>
  <c r="D189" i="3"/>
  <c r="C189" i="3"/>
  <c r="B189" i="3"/>
  <c r="A189" i="3"/>
  <c r="D188" i="3"/>
  <c r="C188" i="3" s="1"/>
  <c r="B188" i="3"/>
  <c r="A188" i="3"/>
  <c r="D187" i="3"/>
  <c r="C187" i="3" s="1"/>
  <c r="B187" i="3"/>
  <c r="A187" i="3"/>
  <c r="D186" i="3"/>
  <c r="C186" i="3" s="1"/>
  <c r="B186" i="3"/>
  <c r="A186" i="3"/>
  <c r="D185" i="3"/>
  <c r="C185" i="3" s="1"/>
  <c r="B185" i="3"/>
  <c r="A185" i="3"/>
  <c r="D184" i="3"/>
  <c r="C184" i="3" s="1"/>
  <c r="B184" i="3"/>
  <c r="A184" i="3"/>
  <c r="D183" i="3"/>
  <c r="C183" i="3" s="1"/>
  <c r="B183" i="3"/>
  <c r="A183" i="3"/>
  <c r="D182" i="3"/>
  <c r="C182" i="3" s="1"/>
  <c r="B182" i="3"/>
  <c r="A182" i="3"/>
  <c r="D181" i="3"/>
  <c r="C181" i="3" s="1"/>
  <c r="B181" i="3"/>
  <c r="A181" i="3"/>
  <c r="D180" i="3"/>
  <c r="C180" i="3" s="1"/>
  <c r="B180" i="3"/>
  <c r="A180" i="3"/>
  <c r="D179" i="3"/>
  <c r="C179" i="3"/>
  <c r="B179" i="3"/>
  <c r="A179" i="3"/>
  <c r="D178" i="3"/>
  <c r="C178" i="3" s="1"/>
  <c r="B178" i="3"/>
  <c r="A178" i="3"/>
  <c r="D177" i="3"/>
  <c r="C177" i="3"/>
  <c r="B177" i="3"/>
  <c r="A177" i="3"/>
  <c r="D176" i="3"/>
  <c r="C176" i="3" s="1"/>
  <c r="B176" i="3"/>
  <c r="A176" i="3"/>
  <c r="D175" i="3"/>
  <c r="C175" i="3" s="1"/>
  <c r="B175" i="3"/>
  <c r="A175" i="3"/>
  <c r="D174" i="3"/>
  <c r="C174" i="3" s="1"/>
  <c r="B174" i="3"/>
  <c r="A174" i="3"/>
  <c r="D173" i="3"/>
  <c r="C173" i="3" s="1"/>
  <c r="B173" i="3"/>
  <c r="A173" i="3"/>
  <c r="D172" i="3"/>
  <c r="C172" i="3" s="1"/>
  <c r="B172" i="3"/>
  <c r="A172" i="3"/>
  <c r="D171" i="3"/>
  <c r="C171" i="3" s="1"/>
  <c r="B171" i="3"/>
  <c r="A171" i="3"/>
  <c r="D170" i="3"/>
  <c r="C170" i="3" s="1"/>
  <c r="B170" i="3"/>
  <c r="A170" i="3"/>
  <c r="D169" i="3"/>
  <c r="C169" i="3" s="1"/>
  <c r="B169" i="3"/>
  <c r="A169" i="3"/>
  <c r="D168" i="3"/>
  <c r="C168" i="3" s="1"/>
  <c r="B168" i="3"/>
  <c r="A168" i="3"/>
  <c r="D167" i="3"/>
  <c r="C167" i="3"/>
  <c r="B167" i="3"/>
  <c r="A167" i="3"/>
  <c r="D166" i="3"/>
  <c r="C166" i="3" s="1"/>
  <c r="B166" i="3"/>
  <c r="A166" i="3"/>
  <c r="D165" i="3"/>
  <c r="C165" i="3" s="1"/>
  <c r="B165" i="3"/>
  <c r="A165" i="3"/>
  <c r="D164" i="3"/>
  <c r="C164" i="3" s="1"/>
  <c r="B164" i="3"/>
  <c r="A164" i="3"/>
  <c r="D163" i="3"/>
  <c r="C163" i="3" s="1"/>
  <c r="B163" i="3"/>
  <c r="A163" i="3"/>
  <c r="D162" i="3"/>
  <c r="C162" i="3" s="1"/>
  <c r="B162" i="3"/>
  <c r="A162" i="3"/>
  <c r="D161" i="3"/>
  <c r="C161" i="3" s="1"/>
  <c r="B161" i="3"/>
  <c r="A161" i="3"/>
  <c r="D160" i="3"/>
  <c r="C160" i="3" s="1"/>
  <c r="B160" i="3"/>
  <c r="A160" i="3"/>
  <c r="D159" i="3"/>
  <c r="C159" i="3"/>
  <c r="B159" i="3"/>
  <c r="A159" i="3"/>
  <c r="D158" i="3"/>
  <c r="C158" i="3" s="1"/>
  <c r="B158" i="3"/>
  <c r="A158" i="3"/>
  <c r="D157" i="3"/>
  <c r="C157" i="3" s="1"/>
  <c r="B157" i="3"/>
  <c r="A157" i="3"/>
  <c r="D156" i="3"/>
  <c r="C156" i="3" s="1"/>
  <c r="B156" i="3"/>
  <c r="A156" i="3"/>
  <c r="D155" i="3"/>
  <c r="C155" i="3" s="1"/>
  <c r="B155" i="3"/>
  <c r="A155" i="3"/>
  <c r="D154" i="3"/>
  <c r="C154" i="3" s="1"/>
  <c r="B154" i="3"/>
  <c r="A154" i="3"/>
  <c r="D153" i="3"/>
  <c r="C153" i="3" s="1"/>
  <c r="B153" i="3"/>
  <c r="A153" i="3"/>
  <c r="D152" i="3"/>
  <c r="C152" i="3" s="1"/>
  <c r="B152" i="3"/>
  <c r="A152" i="3"/>
  <c r="D151" i="3"/>
  <c r="C151" i="3" s="1"/>
  <c r="B151" i="3"/>
  <c r="A151" i="3"/>
  <c r="D150" i="3"/>
  <c r="C150" i="3" s="1"/>
  <c r="B150" i="3"/>
  <c r="A150" i="3"/>
  <c r="D149" i="3"/>
  <c r="C149" i="3" s="1"/>
  <c r="B149" i="3"/>
  <c r="A149" i="3"/>
  <c r="D148" i="3"/>
  <c r="C148" i="3" s="1"/>
  <c r="B148" i="3"/>
  <c r="A148" i="3"/>
  <c r="D147" i="3"/>
  <c r="C147" i="3" s="1"/>
  <c r="B147" i="3"/>
  <c r="A147" i="3"/>
  <c r="D146" i="3"/>
  <c r="C146" i="3" s="1"/>
  <c r="B146" i="3"/>
  <c r="A146" i="3"/>
  <c r="D145" i="3"/>
  <c r="C145" i="3" s="1"/>
  <c r="B145" i="3"/>
  <c r="A145" i="3"/>
  <c r="D144" i="3"/>
  <c r="C144" i="3" s="1"/>
  <c r="B144" i="3"/>
  <c r="A144" i="3"/>
  <c r="D143" i="3"/>
  <c r="C143" i="3" s="1"/>
  <c r="B143" i="3"/>
  <c r="A143" i="3"/>
  <c r="D142" i="3"/>
  <c r="C142" i="3" s="1"/>
  <c r="B142" i="3"/>
  <c r="A142" i="3"/>
  <c r="D141" i="3"/>
  <c r="C141" i="3"/>
  <c r="B141" i="3"/>
  <c r="A141" i="3"/>
  <c r="D140" i="3"/>
  <c r="C140" i="3" s="1"/>
  <c r="B140" i="3"/>
  <c r="A140" i="3"/>
  <c r="D139" i="3"/>
  <c r="C139" i="3" s="1"/>
  <c r="B139" i="3"/>
  <c r="A139" i="3"/>
  <c r="D138" i="3"/>
  <c r="C138" i="3" s="1"/>
  <c r="B138" i="3"/>
  <c r="A138" i="3"/>
  <c r="D137" i="3"/>
  <c r="C137" i="3" s="1"/>
  <c r="B137" i="3"/>
  <c r="A137" i="3"/>
  <c r="D136" i="3"/>
  <c r="C136" i="3"/>
  <c r="B136" i="3"/>
  <c r="A136" i="3"/>
  <c r="D135" i="3"/>
  <c r="C135" i="3" s="1"/>
  <c r="B135" i="3"/>
  <c r="A135" i="3"/>
  <c r="D134" i="3"/>
  <c r="C134" i="3" s="1"/>
  <c r="B134" i="3"/>
  <c r="A134" i="3"/>
  <c r="D133" i="3"/>
  <c r="C133" i="3" s="1"/>
  <c r="B133" i="3"/>
  <c r="A133" i="3"/>
  <c r="D132" i="3"/>
  <c r="C132" i="3" s="1"/>
  <c r="B132" i="3"/>
  <c r="A132" i="3"/>
  <c r="D131" i="3"/>
  <c r="C131" i="3" s="1"/>
  <c r="B131" i="3"/>
  <c r="A131" i="3"/>
  <c r="D130" i="3"/>
  <c r="C130" i="3" s="1"/>
  <c r="B130" i="3"/>
  <c r="A130" i="3"/>
  <c r="D129" i="3"/>
  <c r="C129" i="3" s="1"/>
  <c r="B129" i="3"/>
  <c r="A129" i="3"/>
  <c r="D128" i="3"/>
  <c r="C128" i="3" s="1"/>
  <c r="B128" i="3"/>
  <c r="A128" i="3"/>
  <c r="D127" i="3"/>
  <c r="C127" i="3" s="1"/>
  <c r="B127" i="3"/>
  <c r="A127" i="3"/>
  <c r="D126" i="3"/>
  <c r="C126" i="3" s="1"/>
  <c r="B126" i="3"/>
  <c r="A126" i="3"/>
  <c r="D125" i="3"/>
  <c r="C125" i="3" s="1"/>
  <c r="B125" i="3"/>
  <c r="A125" i="3"/>
  <c r="D124" i="3"/>
  <c r="C124" i="3" s="1"/>
  <c r="B124" i="3"/>
  <c r="A124" i="3"/>
  <c r="D123" i="3"/>
  <c r="C123" i="3" s="1"/>
  <c r="B123" i="3"/>
  <c r="A123" i="3"/>
  <c r="D122" i="3"/>
  <c r="C122" i="3" s="1"/>
  <c r="B122" i="3"/>
  <c r="A122" i="3"/>
  <c r="D121" i="3"/>
  <c r="C121" i="3" s="1"/>
  <c r="B121" i="3"/>
  <c r="A121" i="3"/>
  <c r="D120" i="3"/>
  <c r="C120" i="3" s="1"/>
  <c r="B120" i="3"/>
  <c r="A120" i="3"/>
  <c r="D119" i="3"/>
  <c r="C119" i="3" s="1"/>
  <c r="B119" i="3"/>
  <c r="A119" i="3"/>
  <c r="D118" i="3"/>
  <c r="C118" i="3" s="1"/>
  <c r="B118" i="3"/>
  <c r="A118" i="3"/>
  <c r="D117" i="3"/>
  <c r="C117" i="3" s="1"/>
  <c r="B117" i="3"/>
  <c r="A117" i="3"/>
  <c r="D116" i="3"/>
  <c r="C116" i="3" s="1"/>
  <c r="B116" i="3"/>
  <c r="A116" i="3"/>
  <c r="D115" i="3"/>
  <c r="C115" i="3" s="1"/>
  <c r="B115" i="3"/>
  <c r="A115" i="3"/>
  <c r="D114" i="3"/>
  <c r="C114" i="3" s="1"/>
  <c r="B114" i="3"/>
  <c r="A114" i="3"/>
  <c r="D113" i="3"/>
  <c r="C113" i="3" s="1"/>
  <c r="B113" i="3"/>
  <c r="A113" i="3"/>
  <c r="D112" i="3"/>
  <c r="C112" i="3" s="1"/>
  <c r="B112" i="3"/>
  <c r="A112" i="3"/>
  <c r="D111" i="3"/>
  <c r="C111" i="3" s="1"/>
  <c r="B111" i="3"/>
  <c r="A111" i="3"/>
  <c r="D110" i="3"/>
  <c r="C110" i="3" s="1"/>
  <c r="B110" i="3"/>
  <c r="A110" i="3"/>
  <c r="D109" i="3"/>
  <c r="C109" i="3" s="1"/>
  <c r="B109" i="3"/>
  <c r="A109" i="3"/>
  <c r="D108" i="3"/>
  <c r="C108" i="3" s="1"/>
  <c r="B108" i="3"/>
  <c r="A108" i="3"/>
  <c r="D107" i="3"/>
  <c r="C107" i="3" s="1"/>
  <c r="B107" i="3"/>
  <c r="A107" i="3"/>
  <c r="D106" i="3"/>
  <c r="C106" i="3" s="1"/>
  <c r="B106" i="3"/>
  <c r="A106" i="3"/>
  <c r="D105" i="3"/>
  <c r="C105" i="3" s="1"/>
  <c r="B105" i="3"/>
  <c r="A105" i="3"/>
  <c r="D104" i="3"/>
  <c r="C104" i="3" s="1"/>
  <c r="B104" i="3"/>
  <c r="A104" i="3"/>
  <c r="D103" i="3"/>
  <c r="C103" i="3" s="1"/>
  <c r="B103" i="3"/>
  <c r="A103" i="3"/>
  <c r="D102" i="3"/>
  <c r="C102" i="3" s="1"/>
  <c r="B102" i="3"/>
  <c r="A102" i="3"/>
  <c r="D101" i="3"/>
  <c r="C101" i="3" s="1"/>
  <c r="B101" i="3"/>
  <c r="A101" i="3"/>
  <c r="D100" i="3"/>
  <c r="C100" i="3" s="1"/>
  <c r="B100" i="3"/>
  <c r="A100" i="3"/>
  <c r="D99" i="3"/>
  <c r="C99" i="3" s="1"/>
  <c r="B99" i="3"/>
  <c r="A99" i="3"/>
  <c r="D98" i="3"/>
  <c r="C98" i="3" s="1"/>
  <c r="B98" i="3"/>
  <c r="A98" i="3"/>
  <c r="D97" i="3"/>
  <c r="C97" i="3" s="1"/>
  <c r="B97" i="3"/>
  <c r="A97" i="3"/>
  <c r="D96" i="3"/>
  <c r="C96" i="3" s="1"/>
  <c r="B96" i="3"/>
  <c r="A96" i="3"/>
  <c r="D95" i="3"/>
  <c r="C95" i="3" s="1"/>
  <c r="B95" i="3"/>
  <c r="A95" i="3"/>
  <c r="D94" i="3"/>
  <c r="C94" i="3" s="1"/>
  <c r="B94" i="3"/>
  <c r="A94" i="3"/>
  <c r="D93" i="3"/>
  <c r="C93" i="3" s="1"/>
  <c r="B93" i="3"/>
  <c r="A93" i="3"/>
  <c r="D92" i="3"/>
  <c r="C92" i="3" s="1"/>
  <c r="B92" i="3"/>
  <c r="A92" i="3"/>
  <c r="D91" i="3"/>
  <c r="C91" i="3" s="1"/>
  <c r="B91" i="3"/>
  <c r="A91" i="3"/>
  <c r="D90" i="3"/>
  <c r="C90" i="3" s="1"/>
  <c r="B90" i="3"/>
  <c r="A90" i="3"/>
  <c r="D89" i="3"/>
  <c r="C89" i="3" s="1"/>
  <c r="B89" i="3"/>
  <c r="A89" i="3"/>
  <c r="D88" i="3"/>
  <c r="C88" i="3" s="1"/>
  <c r="B88" i="3"/>
  <c r="A88" i="3"/>
  <c r="D87" i="3"/>
  <c r="C87" i="3" s="1"/>
  <c r="B87" i="3"/>
  <c r="A87" i="3"/>
  <c r="D86" i="3"/>
  <c r="C86" i="3" s="1"/>
  <c r="B86" i="3"/>
  <c r="A86" i="3"/>
  <c r="D85" i="3"/>
  <c r="C85" i="3" s="1"/>
  <c r="B85" i="3"/>
  <c r="A85" i="3"/>
  <c r="D84" i="3"/>
  <c r="C84" i="3" s="1"/>
  <c r="B84" i="3"/>
  <c r="A84" i="3"/>
  <c r="D83" i="3"/>
  <c r="C83" i="3" s="1"/>
  <c r="B83" i="3"/>
  <c r="A83" i="3"/>
  <c r="D82" i="3"/>
  <c r="C82" i="3" s="1"/>
  <c r="B82" i="3"/>
  <c r="A82" i="3"/>
  <c r="D81" i="3"/>
  <c r="C81" i="3" s="1"/>
  <c r="B81" i="3"/>
  <c r="A81" i="3"/>
  <c r="D80" i="3"/>
  <c r="C80" i="3" s="1"/>
  <c r="B80" i="3"/>
  <c r="A80" i="3"/>
  <c r="D79" i="3"/>
  <c r="C79" i="3" s="1"/>
  <c r="B79" i="3"/>
  <c r="A79" i="3"/>
  <c r="D78" i="3"/>
  <c r="C78" i="3" s="1"/>
  <c r="B78" i="3"/>
  <c r="A78" i="3"/>
  <c r="D77" i="3"/>
  <c r="C77" i="3" s="1"/>
  <c r="B77" i="3"/>
  <c r="A77" i="3"/>
  <c r="D76" i="3"/>
  <c r="C76" i="3" s="1"/>
  <c r="B76" i="3"/>
  <c r="A76" i="3"/>
  <c r="D75" i="3"/>
  <c r="C75" i="3" s="1"/>
  <c r="B75" i="3"/>
  <c r="A75" i="3"/>
  <c r="D74" i="3"/>
  <c r="C74" i="3" s="1"/>
  <c r="B74" i="3"/>
  <c r="A74" i="3"/>
  <c r="D73" i="3"/>
  <c r="C73" i="3" s="1"/>
  <c r="B73" i="3"/>
  <c r="A73" i="3"/>
  <c r="D72" i="3"/>
  <c r="C72" i="3" s="1"/>
  <c r="B72" i="3"/>
  <c r="A72" i="3"/>
  <c r="D71" i="3"/>
  <c r="C71" i="3" s="1"/>
  <c r="B71" i="3"/>
  <c r="A71" i="3"/>
  <c r="D70" i="3"/>
  <c r="C70" i="3" s="1"/>
  <c r="B70" i="3"/>
  <c r="A70" i="3"/>
  <c r="D69" i="3"/>
  <c r="C69" i="3" s="1"/>
  <c r="B69" i="3"/>
  <c r="A69" i="3"/>
  <c r="D68" i="3"/>
  <c r="C68" i="3" s="1"/>
  <c r="B68" i="3"/>
  <c r="A68" i="3"/>
  <c r="D67" i="3"/>
  <c r="C67" i="3" s="1"/>
  <c r="B67" i="3"/>
  <c r="A67" i="3"/>
  <c r="D66" i="3"/>
  <c r="C66" i="3" s="1"/>
  <c r="B66" i="3"/>
  <c r="A66" i="3"/>
  <c r="D65" i="3"/>
  <c r="C65" i="3" s="1"/>
  <c r="B65" i="3"/>
  <c r="A65" i="3"/>
  <c r="D64" i="3"/>
  <c r="C64" i="3" s="1"/>
  <c r="B64" i="3"/>
  <c r="A64" i="3"/>
  <c r="D63" i="3"/>
  <c r="C63" i="3" s="1"/>
  <c r="B63" i="3"/>
  <c r="A63" i="3"/>
  <c r="D62" i="3"/>
  <c r="C62" i="3" s="1"/>
  <c r="B62" i="3"/>
  <c r="A62" i="3"/>
  <c r="D61" i="3"/>
  <c r="C61" i="3" s="1"/>
  <c r="B61" i="3"/>
  <c r="A61" i="3"/>
  <c r="D60" i="3"/>
  <c r="C60" i="3" s="1"/>
  <c r="B60" i="3"/>
  <c r="A60" i="3"/>
  <c r="D59" i="3"/>
  <c r="C59" i="3" s="1"/>
  <c r="B59" i="3"/>
  <c r="A59" i="3"/>
  <c r="D58" i="3"/>
  <c r="C58" i="3" s="1"/>
  <c r="B58" i="3"/>
  <c r="A58" i="3"/>
  <c r="D57" i="3"/>
  <c r="C57" i="3" s="1"/>
  <c r="B57" i="3"/>
  <c r="A57" i="3"/>
  <c r="D56" i="3"/>
  <c r="C56" i="3" s="1"/>
  <c r="B56" i="3"/>
  <c r="A56" i="3"/>
  <c r="D55" i="3"/>
  <c r="C55" i="3" s="1"/>
  <c r="B55" i="3"/>
  <c r="A55" i="3"/>
  <c r="D54" i="3"/>
  <c r="C54" i="3" s="1"/>
  <c r="B54" i="3"/>
  <c r="A54" i="3"/>
  <c r="D53" i="3"/>
  <c r="C53" i="3" s="1"/>
  <c r="B53" i="3"/>
  <c r="A53" i="3"/>
  <c r="D52" i="3"/>
  <c r="C52" i="3" s="1"/>
  <c r="B52" i="3"/>
  <c r="A52" i="3"/>
  <c r="D51" i="3"/>
  <c r="C51" i="3" s="1"/>
  <c r="B51" i="3"/>
  <c r="A51" i="3"/>
  <c r="D50" i="3"/>
  <c r="C50" i="3" s="1"/>
  <c r="B50" i="3"/>
  <c r="A50" i="3"/>
  <c r="D49" i="3"/>
  <c r="C49" i="3" s="1"/>
  <c r="B49" i="3"/>
  <c r="A49" i="3"/>
  <c r="D48" i="3"/>
  <c r="C48" i="3" s="1"/>
  <c r="B48" i="3"/>
  <c r="A48" i="3"/>
  <c r="D47" i="3"/>
  <c r="C47" i="3" s="1"/>
  <c r="B47" i="3"/>
  <c r="A47" i="3"/>
  <c r="D46" i="3"/>
  <c r="C46" i="3" s="1"/>
  <c r="B46" i="3"/>
  <c r="A46" i="3"/>
  <c r="D45" i="3"/>
  <c r="C45" i="3" s="1"/>
  <c r="B45" i="3"/>
  <c r="A45" i="3"/>
  <c r="D44" i="3"/>
  <c r="C44" i="3" s="1"/>
  <c r="B44" i="3"/>
  <c r="A44" i="3"/>
  <c r="D43" i="3"/>
  <c r="C43" i="3" s="1"/>
  <c r="B43" i="3"/>
  <c r="A43" i="3"/>
  <c r="D42" i="3"/>
  <c r="C42" i="3" s="1"/>
  <c r="B42" i="3"/>
  <c r="A42" i="3"/>
  <c r="D41" i="3"/>
  <c r="C41" i="3" s="1"/>
  <c r="B41" i="3"/>
  <c r="A41" i="3"/>
  <c r="D40" i="3"/>
  <c r="C40" i="3" s="1"/>
  <c r="B40" i="3"/>
  <c r="A40" i="3"/>
  <c r="D39" i="3"/>
  <c r="C39" i="3" s="1"/>
  <c r="B39" i="3"/>
  <c r="A39" i="3"/>
  <c r="D38" i="3"/>
  <c r="C38" i="3" s="1"/>
  <c r="B38" i="3"/>
  <c r="A38" i="3"/>
  <c r="D37" i="3"/>
  <c r="C37" i="3" s="1"/>
  <c r="B37" i="3"/>
  <c r="A37" i="3"/>
  <c r="D36" i="3"/>
  <c r="C36" i="3" s="1"/>
  <c r="B36" i="3"/>
  <c r="A36" i="3"/>
  <c r="D35" i="3"/>
  <c r="C35" i="3" s="1"/>
  <c r="B35" i="3"/>
  <c r="A35" i="3"/>
  <c r="D34" i="3"/>
  <c r="C34" i="3" s="1"/>
  <c r="B34" i="3"/>
  <c r="A34" i="3"/>
  <c r="D33" i="3"/>
  <c r="C33" i="3" s="1"/>
  <c r="B33" i="3"/>
  <c r="A33" i="3"/>
  <c r="D32" i="3"/>
  <c r="C32" i="3" s="1"/>
  <c r="B32" i="3"/>
  <c r="A32" i="3"/>
  <c r="D31" i="3"/>
  <c r="C31" i="3" s="1"/>
  <c r="B31" i="3"/>
  <c r="A31" i="3"/>
  <c r="D30" i="3"/>
  <c r="C30" i="3" s="1"/>
  <c r="B30" i="3"/>
  <c r="A30" i="3"/>
  <c r="D29" i="3"/>
  <c r="C29" i="3" s="1"/>
  <c r="B29" i="3"/>
  <c r="A29" i="3"/>
  <c r="D28" i="3"/>
  <c r="C28" i="3" s="1"/>
  <c r="B28" i="3"/>
  <c r="A28" i="3"/>
  <c r="D27" i="3"/>
  <c r="C27" i="3" s="1"/>
  <c r="B27" i="3"/>
  <c r="A27" i="3"/>
  <c r="D26" i="3"/>
  <c r="C26" i="3" s="1"/>
  <c r="B26" i="3"/>
  <c r="A26" i="3"/>
  <c r="D25" i="3"/>
  <c r="C25" i="3" s="1"/>
  <c r="B25" i="3"/>
  <c r="A25" i="3"/>
  <c r="D24" i="3"/>
  <c r="C24" i="3" s="1"/>
  <c r="B24" i="3"/>
  <c r="A24" i="3"/>
  <c r="D23" i="3"/>
  <c r="C23" i="3" s="1"/>
  <c r="B23" i="3"/>
  <c r="A23" i="3"/>
  <c r="D22" i="3"/>
  <c r="C22" i="3" s="1"/>
  <c r="B22" i="3"/>
  <c r="A22" i="3"/>
  <c r="D21" i="3"/>
  <c r="C21" i="3" s="1"/>
  <c r="B21" i="3"/>
  <c r="A21" i="3"/>
  <c r="D20" i="3"/>
  <c r="C20" i="3" s="1"/>
  <c r="B20" i="3"/>
  <c r="A20" i="3"/>
  <c r="D19" i="3"/>
  <c r="C19" i="3" s="1"/>
  <c r="B19" i="3"/>
  <c r="A19" i="3"/>
  <c r="D18" i="3"/>
  <c r="C18" i="3" s="1"/>
  <c r="B18" i="3"/>
  <c r="A18" i="3"/>
  <c r="D17" i="3"/>
  <c r="C17" i="3" s="1"/>
  <c r="B17" i="3"/>
  <c r="A17" i="3"/>
  <c r="D16" i="3"/>
  <c r="C16" i="3" s="1"/>
  <c r="B16" i="3"/>
  <c r="A16" i="3"/>
  <c r="D15" i="3"/>
  <c r="C15" i="3" s="1"/>
  <c r="B15" i="3"/>
  <c r="A15" i="3"/>
  <c r="D14" i="3"/>
  <c r="C14" i="3" s="1"/>
  <c r="B14" i="3"/>
  <c r="A14" i="3"/>
  <c r="D13" i="3"/>
  <c r="C13" i="3" s="1"/>
  <c r="B13" i="3"/>
  <c r="A13" i="3"/>
  <c r="D12" i="3"/>
  <c r="C12" i="3" s="1"/>
  <c r="B12" i="3"/>
  <c r="A12" i="3"/>
  <c r="D11" i="3"/>
  <c r="C11" i="3" s="1"/>
  <c r="B11" i="3"/>
  <c r="A11" i="3"/>
  <c r="D10" i="3"/>
  <c r="C10" i="3" s="1"/>
  <c r="B10" i="3"/>
  <c r="A10" i="3"/>
  <c r="D9" i="3"/>
  <c r="C9" i="3" s="1"/>
  <c r="B9" i="3"/>
  <c r="A9" i="3"/>
  <c r="D8" i="3"/>
  <c r="C8" i="3" s="1"/>
  <c r="B8" i="3"/>
  <c r="A8" i="3"/>
  <c r="D7" i="3"/>
  <c r="C7" i="3" s="1"/>
  <c r="B7" i="3"/>
  <c r="A7" i="3"/>
  <c r="D6" i="3"/>
  <c r="C6" i="3" s="1"/>
  <c r="B6" i="3"/>
  <c r="A6" i="3"/>
  <c r="D5" i="3"/>
  <c r="C5" i="3" s="1"/>
  <c r="B5" i="3"/>
  <c r="A5" i="3"/>
  <c r="D4" i="3"/>
  <c r="C4" i="3" s="1"/>
  <c r="B4" i="3"/>
  <c r="A4" i="3"/>
  <c r="D3" i="3"/>
  <c r="C3" i="3" s="1"/>
  <c r="B3" i="3"/>
  <c r="A3" i="3"/>
  <c r="D2" i="3"/>
  <c r="C2" i="3" s="1"/>
  <c r="B2" i="3"/>
  <c r="A2" i="3"/>
  <c r="A3" i="2"/>
  <c r="B3" i="2"/>
  <c r="D3" i="2"/>
  <c r="C3" i="2" s="1"/>
  <c r="A4" i="2"/>
  <c r="B4" i="2"/>
  <c r="D4" i="2"/>
  <c r="C4" i="2" s="1"/>
  <c r="A5" i="2"/>
  <c r="B5" i="2"/>
  <c r="D5" i="2"/>
  <c r="C5" i="2" s="1"/>
  <c r="A6" i="2"/>
  <c r="B6" i="2"/>
  <c r="D6" i="2"/>
  <c r="C6" i="2" s="1"/>
  <c r="A7" i="2"/>
  <c r="B7" i="2"/>
  <c r="D7" i="2"/>
  <c r="C7" i="2" s="1"/>
  <c r="A8" i="2"/>
  <c r="B8" i="2"/>
  <c r="D8" i="2"/>
  <c r="C8" i="2" s="1"/>
  <c r="A9" i="2"/>
  <c r="B9" i="2"/>
  <c r="D9" i="2"/>
  <c r="C9" i="2" s="1"/>
  <c r="A10" i="2"/>
  <c r="B10" i="2"/>
  <c r="D10" i="2"/>
  <c r="C10" i="2" s="1"/>
  <c r="A11" i="2"/>
  <c r="B11" i="2"/>
  <c r="D11" i="2"/>
  <c r="C11" i="2" s="1"/>
  <c r="A12" i="2"/>
  <c r="B12" i="2"/>
  <c r="D12" i="2"/>
  <c r="C12" i="2" s="1"/>
  <c r="A13" i="2"/>
  <c r="B13" i="2"/>
  <c r="D13" i="2"/>
  <c r="C13" i="2" s="1"/>
  <c r="A14" i="2"/>
  <c r="B14" i="2"/>
  <c r="D14" i="2"/>
  <c r="C14" i="2" s="1"/>
  <c r="A15" i="2"/>
  <c r="B15" i="2"/>
  <c r="D15" i="2"/>
  <c r="C15" i="2" s="1"/>
  <c r="A16" i="2"/>
  <c r="B16" i="2"/>
  <c r="D16" i="2"/>
  <c r="C16" i="2" s="1"/>
  <c r="A17" i="2"/>
  <c r="B17" i="2"/>
  <c r="D17" i="2"/>
  <c r="C17" i="2" s="1"/>
  <c r="A18" i="2"/>
  <c r="B18" i="2"/>
  <c r="D18" i="2"/>
  <c r="C18" i="2" s="1"/>
  <c r="A19" i="2"/>
  <c r="B19" i="2"/>
  <c r="D19" i="2"/>
  <c r="C19" i="2" s="1"/>
  <c r="A20" i="2"/>
  <c r="B20" i="2"/>
  <c r="D20" i="2"/>
  <c r="C20" i="2" s="1"/>
  <c r="A21" i="2"/>
  <c r="B21" i="2"/>
  <c r="D21" i="2"/>
  <c r="C21" i="2" s="1"/>
  <c r="A22" i="2"/>
  <c r="B22" i="2"/>
  <c r="D22" i="2"/>
  <c r="C22" i="2" s="1"/>
  <c r="A23" i="2"/>
  <c r="B23" i="2"/>
  <c r="D23" i="2"/>
  <c r="C23" i="2" s="1"/>
  <c r="A24" i="2"/>
  <c r="B24" i="2"/>
  <c r="D24" i="2"/>
  <c r="C24" i="2" s="1"/>
  <c r="A25" i="2"/>
  <c r="B25" i="2"/>
  <c r="D25" i="2"/>
  <c r="C25" i="2" s="1"/>
  <c r="A26" i="2"/>
  <c r="B26" i="2"/>
  <c r="D26" i="2"/>
  <c r="C26" i="2" s="1"/>
  <c r="A27" i="2"/>
  <c r="B27" i="2"/>
  <c r="D27" i="2"/>
  <c r="C27" i="2" s="1"/>
  <c r="A28" i="2"/>
  <c r="B28" i="2"/>
  <c r="D28" i="2"/>
  <c r="C28" i="2" s="1"/>
  <c r="A29" i="2"/>
  <c r="B29" i="2"/>
  <c r="D29" i="2"/>
  <c r="C29" i="2" s="1"/>
  <c r="A30" i="2"/>
  <c r="B30" i="2"/>
  <c r="D30" i="2"/>
  <c r="C30" i="2" s="1"/>
  <c r="A31" i="2"/>
  <c r="B31" i="2"/>
  <c r="D31" i="2"/>
  <c r="C31" i="2" s="1"/>
  <c r="A32" i="2"/>
  <c r="B32" i="2"/>
  <c r="D32" i="2"/>
  <c r="C32" i="2" s="1"/>
  <c r="A33" i="2"/>
  <c r="B33" i="2"/>
  <c r="D33" i="2"/>
  <c r="C33" i="2" s="1"/>
  <c r="A34" i="2"/>
  <c r="B34" i="2"/>
  <c r="D34" i="2"/>
  <c r="C34" i="2" s="1"/>
  <c r="A35" i="2"/>
  <c r="B35" i="2"/>
  <c r="D35" i="2"/>
  <c r="C35" i="2" s="1"/>
  <c r="A36" i="2"/>
  <c r="B36" i="2"/>
  <c r="D36" i="2"/>
  <c r="C36" i="2" s="1"/>
  <c r="A37" i="2"/>
  <c r="B37" i="2"/>
  <c r="D37" i="2"/>
  <c r="C37" i="2" s="1"/>
  <c r="A38" i="2"/>
  <c r="B38" i="2"/>
  <c r="D38" i="2"/>
  <c r="C38" i="2" s="1"/>
  <c r="A39" i="2"/>
  <c r="B39" i="2"/>
  <c r="D39" i="2"/>
  <c r="C39" i="2" s="1"/>
  <c r="A40" i="2"/>
  <c r="B40" i="2"/>
  <c r="D40" i="2"/>
  <c r="C40" i="2" s="1"/>
  <c r="A41" i="2"/>
  <c r="B41" i="2"/>
  <c r="D41" i="2"/>
  <c r="C41" i="2" s="1"/>
  <c r="A42" i="2"/>
  <c r="B42" i="2"/>
  <c r="D42" i="2"/>
  <c r="C42" i="2" s="1"/>
  <c r="A43" i="2"/>
  <c r="B43" i="2"/>
  <c r="D43" i="2"/>
  <c r="C43" i="2" s="1"/>
  <c r="A44" i="2"/>
  <c r="B44" i="2"/>
  <c r="D44" i="2"/>
  <c r="C44" i="2" s="1"/>
  <c r="A45" i="2"/>
  <c r="B45" i="2"/>
  <c r="D45" i="2"/>
  <c r="C45" i="2" s="1"/>
  <c r="A46" i="2"/>
  <c r="B46" i="2"/>
  <c r="D46" i="2"/>
  <c r="C46" i="2" s="1"/>
  <c r="A47" i="2"/>
  <c r="B47" i="2"/>
  <c r="D47" i="2"/>
  <c r="C47" i="2" s="1"/>
  <c r="A48" i="2"/>
  <c r="B48" i="2"/>
  <c r="D48" i="2"/>
  <c r="C48" i="2" s="1"/>
  <c r="A49" i="2"/>
  <c r="B49" i="2"/>
  <c r="D49" i="2"/>
  <c r="C49" i="2" s="1"/>
  <c r="A50" i="2"/>
  <c r="B50" i="2"/>
  <c r="D50" i="2"/>
  <c r="C50" i="2" s="1"/>
  <c r="A51" i="2"/>
  <c r="B51" i="2"/>
  <c r="D51" i="2"/>
  <c r="C51" i="2" s="1"/>
  <c r="A52" i="2"/>
  <c r="B52" i="2"/>
  <c r="D52" i="2"/>
  <c r="C52" i="2" s="1"/>
  <c r="A53" i="2"/>
  <c r="B53" i="2"/>
  <c r="D53" i="2"/>
  <c r="C53" i="2" s="1"/>
  <c r="A54" i="2"/>
  <c r="B54" i="2"/>
  <c r="D54" i="2"/>
  <c r="C54" i="2" s="1"/>
  <c r="A55" i="2"/>
  <c r="B55" i="2"/>
  <c r="D55" i="2"/>
  <c r="C55" i="2" s="1"/>
  <c r="A56" i="2"/>
  <c r="B56" i="2"/>
  <c r="D56" i="2"/>
  <c r="C56" i="2" s="1"/>
  <c r="A57" i="2"/>
  <c r="B57" i="2"/>
  <c r="D57" i="2"/>
  <c r="C57" i="2" s="1"/>
  <c r="A58" i="2"/>
  <c r="B58" i="2"/>
  <c r="D58" i="2"/>
  <c r="C58" i="2" s="1"/>
  <c r="A59" i="2"/>
  <c r="B59" i="2"/>
  <c r="D59" i="2"/>
  <c r="C59" i="2" s="1"/>
  <c r="A60" i="2"/>
  <c r="B60" i="2"/>
  <c r="D60" i="2"/>
  <c r="C60" i="2" s="1"/>
  <c r="A61" i="2"/>
  <c r="B61" i="2"/>
  <c r="D61" i="2"/>
  <c r="C61" i="2" s="1"/>
  <c r="A62" i="2"/>
  <c r="B62" i="2"/>
  <c r="D62" i="2"/>
  <c r="C62" i="2" s="1"/>
  <c r="A63" i="2"/>
  <c r="B63" i="2"/>
  <c r="D63" i="2"/>
  <c r="C63" i="2" s="1"/>
  <c r="A64" i="2"/>
  <c r="B64" i="2"/>
  <c r="D64" i="2"/>
  <c r="C64" i="2" s="1"/>
  <c r="A65" i="2"/>
  <c r="B65" i="2"/>
  <c r="D65" i="2"/>
  <c r="C65" i="2" s="1"/>
  <c r="A66" i="2"/>
  <c r="B66" i="2"/>
  <c r="D66" i="2"/>
  <c r="C66" i="2" s="1"/>
  <c r="A67" i="2"/>
  <c r="B67" i="2"/>
  <c r="D67" i="2"/>
  <c r="C67" i="2" s="1"/>
  <c r="A68" i="2"/>
  <c r="B68" i="2"/>
  <c r="D68" i="2"/>
  <c r="C68" i="2" s="1"/>
  <c r="A69" i="2"/>
  <c r="B69" i="2"/>
  <c r="D69" i="2"/>
  <c r="C69" i="2" s="1"/>
  <c r="A70" i="2"/>
  <c r="B70" i="2"/>
  <c r="D70" i="2"/>
  <c r="C70" i="2" s="1"/>
  <c r="A71" i="2"/>
  <c r="B71" i="2"/>
  <c r="D71" i="2"/>
  <c r="C71" i="2" s="1"/>
  <c r="A72" i="2"/>
  <c r="B72" i="2"/>
  <c r="D72" i="2"/>
  <c r="C72" i="2" s="1"/>
  <c r="A73" i="2"/>
  <c r="B73" i="2"/>
  <c r="D73" i="2"/>
  <c r="C73" i="2" s="1"/>
  <c r="A74" i="2"/>
  <c r="B74" i="2"/>
  <c r="D74" i="2"/>
  <c r="C74" i="2" s="1"/>
  <c r="A75" i="2"/>
  <c r="B75" i="2"/>
  <c r="D75" i="2"/>
  <c r="C75" i="2" s="1"/>
  <c r="A76" i="2"/>
  <c r="B76" i="2"/>
  <c r="D76" i="2"/>
  <c r="C76" i="2" s="1"/>
  <c r="A77" i="2"/>
  <c r="B77" i="2"/>
  <c r="D77" i="2"/>
  <c r="C77" i="2" s="1"/>
  <c r="A78" i="2"/>
  <c r="B78" i="2"/>
  <c r="D78" i="2"/>
  <c r="C78" i="2" s="1"/>
  <c r="A79" i="2"/>
  <c r="B79" i="2"/>
  <c r="D79" i="2"/>
  <c r="C79" i="2" s="1"/>
  <c r="A80" i="2"/>
  <c r="B80" i="2"/>
  <c r="D80" i="2"/>
  <c r="C80" i="2" s="1"/>
  <c r="A81" i="2"/>
  <c r="B81" i="2"/>
  <c r="D81" i="2"/>
  <c r="C81" i="2" s="1"/>
  <c r="A82" i="2"/>
  <c r="B82" i="2"/>
  <c r="D82" i="2"/>
  <c r="C82" i="2" s="1"/>
  <c r="A83" i="2"/>
  <c r="B83" i="2"/>
  <c r="D83" i="2"/>
  <c r="C83" i="2" s="1"/>
  <c r="A84" i="2"/>
  <c r="B84" i="2"/>
  <c r="D84" i="2"/>
  <c r="C84" i="2" s="1"/>
  <c r="A85" i="2"/>
  <c r="B85" i="2"/>
  <c r="D85" i="2"/>
  <c r="C85" i="2" s="1"/>
  <c r="A86" i="2"/>
  <c r="B86" i="2"/>
  <c r="D86" i="2"/>
  <c r="C86" i="2" s="1"/>
  <c r="A87" i="2"/>
  <c r="B87" i="2"/>
  <c r="D87" i="2"/>
  <c r="C87" i="2" s="1"/>
  <c r="A88" i="2"/>
  <c r="B88" i="2"/>
  <c r="D88" i="2"/>
  <c r="C88" i="2" s="1"/>
  <c r="A89" i="2"/>
  <c r="B89" i="2"/>
  <c r="D89" i="2"/>
  <c r="C89" i="2" s="1"/>
  <c r="A90" i="2"/>
  <c r="B90" i="2"/>
  <c r="D90" i="2"/>
  <c r="C90" i="2" s="1"/>
  <c r="A91" i="2"/>
  <c r="B91" i="2"/>
  <c r="D91" i="2"/>
  <c r="C91" i="2" s="1"/>
  <c r="A92" i="2"/>
  <c r="B92" i="2"/>
  <c r="D92" i="2"/>
  <c r="C92" i="2" s="1"/>
  <c r="A93" i="2"/>
  <c r="B93" i="2"/>
  <c r="D93" i="2"/>
  <c r="C93" i="2" s="1"/>
  <c r="A94" i="2"/>
  <c r="B94" i="2"/>
  <c r="D94" i="2"/>
  <c r="C94" i="2" s="1"/>
  <c r="A95" i="2"/>
  <c r="B95" i="2"/>
  <c r="D95" i="2"/>
  <c r="C95" i="2" s="1"/>
  <c r="A96" i="2"/>
  <c r="B96" i="2"/>
  <c r="D96" i="2"/>
  <c r="C96" i="2" s="1"/>
  <c r="A97" i="2"/>
  <c r="B97" i="2"/>
  <c r="D97" i="2"/>
  <c r="C97" i="2" s="1"/>
  <c r="A98" i="2"/>
  <c r="B98" i="2"/>
  <c r="D98" i="2"/>
  <c r="C98" i="2" s="1"/>
  <c r="A99" i="2"/>
  <c r="B99" i="2"/>
  <c r="D99" i="2"/>
  <c r="C99" i="2" s="1"/>
  <c r="A100" i="2"/>
  <c r="B100" i="2"/>
  <c r="D100" i="2"/>
  <c r="C100" i="2" s="1"/>
  <c r="A101" i="2"/>
  <c r="B101" i="2"/>
  <c r="D101" i="2"/>
  <c r="C101" i="2" s="1"/>
  <c r="A102" i="2"/>
  <c r="B102" i="2"/>
  <c r="D102" i="2"/>
  <c r="C102" i="2" s="1"/>
  <c r="A103" i="2"/>
  <c r="B103" i="2"/>
  <c r="D103" i="2"/>
  <c r="C103" i="2" s="1"/>
  <c r="A104" i="2"/>
  <c r="B104" i="2"/>
  <c r="D104" i="2"/>
  <c r="C104" i="2" s="1"/>
  <c r="A105" i="2"/>
  <c r="B105" i="2"/>
  <c r="D105" i="2"/>
  <c r="C105" i="2" s="1"/>
  <c r="A106" i="2"/>
  <c r="B106" i="2"/>
  <c r="D106" i="2"/>
  <c r="C106" i="2" s="1"/>
  <c r="A107" i="2"/>
  <c r="B107" i="2"/>
  <c r="D107" i="2"/>
  <c r="C107" i="2" s="1"/>
  <c r="A108" i="2"/>
  <c r="B108" i="2"/>
  <c r="D108" i="2"/>
  <c r="C108" i="2" s="1"/>
  <c r="A109" i="2"/>
  <c r="B109" i="2"/>
  <c r="D109" i="2"/>
  <c r="C109" i="2" s="1"/>
  <c r="A110" i="2"/>
  <c r="B110" i="2"/>
  <c r="D110" i="2"/>
  <c r="C110" i="2" s="1"/>
  <c r="A111" i="2"/>
  <c r="B111" i="2"/>
  <c r="D111" i="2"/>
  <c r="C111" i="2" s="1"/>
  <c r="A112" i="2"/>
  <c r="B112" i="2"/>
  <c r="D112" i="2"/>
  <c r="C112" i="2" s="1"/>
  <c r="A113" i="2"/>
  <c r="B113" i="2"/>
  <c r="D113" i="2"/>
  <c r="C113" i="2" s="1"/>
  <c r="A114" i="2"/>
  <c r="B114" i="2"/>
  <c r="D114" i="2"/>
  <c r="C114" i="2" s="1"/>
  <c r="A115" i="2"/>
  <c r="B115" i="2"/>
  <c r="D115" i="2"/>
  <c r="C115" i="2" s="1"/>
  <c r="A116" i="2"/>
  <c r="B116" i="2"/>
  <c r="D116" i="2"/>
  <c r="C116" i="2" s="1"/>
  <c r="A117" i="2"/>
  <c r="B117" i="2"/>
  <c r="D117" i="2"/>
  <c r="C117" i="2" s="1"/>
  <c r="A118" i="2"/>
  <c r="B118" i="2"/>
  <c r="D118" i="2"/>
  <c r="C118" i="2" s="1"/>
  <c r="A119" i="2"/>
  <c r="B119" i="2"/>
  <c r="D119" i="2"/>
  <c r="C119" i="2" s="1"/>
  <c r="A120" i="2"/>
  <c r="B120" i="2"/>
  <c r="D120" i="2"/>
  <c r="C120" i="2" s="1"/>
  <c r="A121" i="2"/>
  <c r="B121" i="2"/>
  <c r="D121" i="2"/>
  <c r="C121" i="2" s="1"/>
  <c r="A122" i="2"/>
  <c r="B122" i="2"/>
  <c r="D122" i="2"/>
  <c r="C122" i="2" s="1"/>
  <c r="A123" i="2"/>
  <c r="B123" i="2"/>
  <c r="D123" i="2"/>
  <c r="C123" i="2" s="1"/>
  <c r="A124" i="2"/>
  <c r="B124" i="2"/>
  <c r="D124" i="2"/>
  <c r="C124" i="2" s="1"/>
  <c r="A125" i="2"/>
  <c r="B125" i="2"/>
  <c r="D125" i="2"/>
  <c r="C125" i="2" s="1"/>
  <c r="A126" i="2"/>
  <c r="B126" i="2"/>
  <c r="D126" i="2"/>
  <c r="C126" i="2" s="1"/>
  <c r="A127" i="2"/>
  <c r="B127" i="2"/>
  <c r="D127" i="2"/>
  <c r="C127" i="2" s="1"/>
  <c r="A128" i="2"/>
  <c r="B128" i="2"/>
  <c r="D128" i="2"/>
  <c r="C128" i="2" s="1"/>
  <c r="A129" i="2"/>
  <c r="B129" i="2"/>
  <c r="D129" i="2"/>
  <c r="C129" i="2" s="1"/>
  <c r="A130" i="2"/>
  <c r="B130" i="2"/>
  <c r="D130" i="2"/>
  <c r="C130" i="2" s="1"/>
  <c r="A131" i="2"/>
  <c r="B131" i="2"/>
  <c r="D131" i="2"/>
  <c r="C131" i="2" s="1"/>
  <c r="A132" i="2"/>
  <c r="B132" i="2"/>
  <c r="D132" i="2"/>
  <c r="C132" i="2" s="1"/>
  <c r="A133" i="2"/>
  <c r="B133" i="2"/>
  <c r="D133" i="2"/>
  <c r="C133" i="2" s="1"/>
  <c r="A134" i="2"/>
  <c r="B134" i="2"/>
  <c r="D134" i="2"/>
  <c r="C134" i="2" s="1"/>
  <c r="A135" i="2"/>
  <c r="B135" i="2"/>
  <c r="D135" i="2"/>
  <c r="C135" i="2" s="1"/>
  <c r="A136" i="2"/>
  <c r="B136" i="2"/>
  <c r="D136" i="2"/>
  <c r="C136" i="2" s="1"/>
  <c r="A137" i="2"/>
  <c r="B137" i="2"/>
  <c r="D137" i="2"/>
  <c r="C137" i="2" s="1"/>
  <c r="A138" i="2"/>
  <c r="B138" i="2"/>
  <c r="D138" i="2"/>
  <c r="C138" i="2" s="1"/>
  <c r="A139" i="2"/>
  <c r="B139" i="2"/>
  <c r="D139" i="2"/>
  <c r="C139" i="2" s="1"/>
  <c r="A140" i="2"/>
  <c r="B140" i="2"/>
  <c r="D140" i="2"/>
  <c r="C140" i="2" s="1"/>
  <c r="A141" i="2"/>
  <c r="B141" i="2"/>
  <c r="D141" i="2"/>
  <c r="C141" i="2" s="1"/>
  <c r="A142" i="2"/>
  <c r="B142" i="2"/>
  <c r="D142" i="2"/>
  <c r="C142" i="2" s="1"/>
  <c r="A143" i="2"/>
  <c r="B143" i="2"/>
  <c r="D143" i="2"/>
  <c r="C143" i="2" s="1"/>
  <c r="A144" i="2"/>
  <c r="B144" i="2"/>
  <c r="D144" i="2"/>
  <c r="C144" i="2" s="1"/>
  <c r="A145" i="2"/>
  <c r="B145" i="2"/>
  <c r="D145" i="2"/>
  <c r="C145" i="2" s="1"/>
  <c r="A146" i="2"/>
  <c r="B146" i="2"/>
  <c r="D146" i="2"/>
  <c r="C146" i="2" s="1"/>
  <c r="A147" i="2"/>
  <c r="B147" i="2"/>
  <c r="D147" i="2"/>
  <c r="C147" i="2" s="1"/>
  <c r="A148" i="2"/>
  <c r="B148" i="2"/>
  <c r="D148" i="2"/>
  <c r="C148" i="2" s="1"/>
  <c r="A149" i="2"/>
  <c r="B149" i="2"/>
  <c r="D149" i="2"/>
  <c r="C149" i="2" s="1"/>
  <c r="A150" i="2"/>
  <c r="B150" i="2"/>
  <c r="D150" i="2"/>
  <c r="C150" i="2" s="1"/>
  <c r="A151" i="2"/>
  <c r="B151" i="2"/>
  <c r="D151" i="2"/>
  <c r="C151" i="2" s="1"/>
  <c r="A152" i="2"/>
  <c r="B152" i="2"/>
  <c r="D152" i="2"/>
  <c r="C152" i="2" s="1"/>
  <c r="A153" i="2"/>
  <c r="B153" i="2"/>
  <c r="D153" i="2"/>
  <c r="C153" i="2" s="1"/>
  <c r="A154" i="2"/>
  <c r="B154" i="2"/>
  <c r="D154" i="2"/>
  <c r="C154" i="2" s="1"/>
  <c r="A155" i="2"/>
  <c r="B155" i="2"/>
  <c r="D155" i="2"/>
  <c r="C155" i="2" s="1"/>
  <c r="A156" i="2"/>
  <c r="B156" i="2"/>
  <c r="D156" i="2"/>
  <c r="C156" i="2" s="1"/>
  <c r="A157" i="2"/>
  <c r="B157" i="2"/>
  <c r="D157" i="2"/>
  <c r="C157" i="2" s="1"/>
  <c r="A158" i="2"/>
  <c r="B158" i="2"/>
  <c r="D158" i="2"/>
  <c r="C158" i="2" s="1"/>
  <c r="A159" i="2"/>
  <c r="B159" i="2"/>
  <c r="D159" i="2"/>
  <c r="C159" i="2" s="1"/>
  <c r="A160" i="2"/>
  <c r="B160" i="2"/>
  <c r="D160" i="2"/>
  <c r="C160" i="2" s="1"/>
  <c r="A161" i="2"/>
  <c r="B161" i="2"/>
  <c r="D161" i="2"/>
  <c r="C161" i="2" s="1"/>
  <c r="A162" i="2"/>
  <c r="B162" i="2"/>
  <c r="D162" i="2"/>
  <c r="C162" i="2" s="1"/>
  <c r="A163" i="2"/>
  <c r="B163" i="2"/>
  <c r="D163" i="2"/>
  <c r="C163" i="2" s="1"/>
  <c r="A164" i="2"/>
  <c r="B164" i="2"/>
  <c r="D164" i="2"/>
  <c r="C164" i="2" s="1"/>
  <c r="A165" i="2"/>
  <c r="B165" i="2"/>
  <c r="D165" i="2"/>
  <c r="C165" i="2" s="1"/>
  <c r="A166" i="2"/>
  <c r="B166" i="2"/>
  <c r="D166" i="2"/>
  <c r="C166" i="2" s="1"/>
  <c r="A167" i="2"/>
  <c r="B167" i="2"/>
  <c r="D167" i="2"/>
  <c r="C167" i="2" s="1"/>
  <c r="A168" i="2"/>
  <c r="B168" i="2"/>
  <c r="D168" i="2"/>
  <c r="C168" i="2" s="1"/>
  <c r="A169" i="2"/>
  <c r="B169" i="2"/>
  <c r="D169" i="2"/>
  <c r="C169" i="2" s="1"/>
  <c r="A170" i="2"/>
  <c r="B170" i="2"/>
  <c r="D170" i="2"/>
  <c r="C170" i="2" s="1"/>
  <c r="A171" i="2"/>
  <c r="B171" i="2"/>
  <c r="D171" i="2"/>
  <c r="C171" i="2" s="1"/>
  <c r="A172" i="2"/>
  <c r="B172" i="2"/>
  <c r="D172" i="2"/>
  <c r="C172" i="2" s="1"/>
  <c r="A173" i="2"/>
  <c r="B173" i="2"/>
  <c r="D173" i="2"/>
  <c r="C173" i="2" s="1"/>
  <c r="A174" i="2"/>
  <c r="B174" i="2"/>
  <c r="D174" i="2"/>
  <c r="C174" i="2" s="1"/>
  <c r="A175" i="2"/>
  <c r="B175" i="2"/>
  <c r="D175" i="2"/>
  <c r="C175" i="2" s="1"/>
  <c r="A176" i="2"/>
  <c r="B176" i="2"/>
  <c r="D176" i="2"/>
  <c r="C176" i="2" s="1"/>
  <c r="A177" i="2"/>
  <c r="B177" i="2"/>
  <c r="D177" i="2"/>
  <c r="C177" i="2" s="1"/>
  <c r="A178" i="2"/>
  <c r="B178" i="2"/>
  <c r="D178" i="2"/>
  <c r="C178" i="2" s="1"/>
  <c r="A179" i="2"/>
  <c r="B179" i="2"/>
  <c r="D179" i="2"/>
  <c r="C179" i="2" s="1"/>
  <c r="A180" i="2"/>
  <c r="B180" i="2"/>
  <c r="D180" i="2"/>
  <c r="C180" i="2" s="1"/>
  <c r="A181" i="2"/>
  <c r="B181" i="2"/>
  <c r="D181" i="2"/>
  <c r="C181" i="2" s="1"/>
  <c r="A182" i="2"/>
  <c r="B182" i="2"/>
  <c r="D182" i="2"/>
  <c r="C182" i="2" s="1"/>
  <c r="A183" i="2"/>
  <c r="B183" i="2"/>
  <c r="D183" i="2"/>
  <c r="C183" i="2" s="1"/>
  <c r="A184" i="2"/>
  <c r="B184" i="2"/>
  <c r="D184" i="2"/>
  <c r="C184" i="2" s="1"/>
  <c r="A185" i="2"/>
  <c r="B185" i="2"/>
  <c r="D185" i="2"/>
  <c r="C185" i="2" s="1"/>
  <c r="A186" i="2"/>
  <c r="B186" i="2"/>
  <c r="D186" i="2"/>
  <c r="C186" i="2" s="1"/>
  <c r="A187" i="2"/>
  <c r="B187" i="2"/>
  <c r="D187" i="2"/>
  <c r="C187" i="2" s="1"/>
  <c r="A188" i="2"/>
  <c r="B188" i="2"/>
  <c r="D188" i="2"/>
  <c r="C188" i="2" s="1"/>
  <c r="A189" i="2"/>
  <c r="B189" i="2"/>
  <c r="D189" i="2"/>
  <c r="C189" i="2" s="1"/>
  <c r="A190" i="2"/>
  <c r="B190" i="2"/>
  <c r="D190" i="2"/>
  <c r="C190" i="2" s="1"/>
  <c r="A191" i="2"/>
  <c r="B191" i="2"/>
  <c r="D191" i="2"/>
  <c r="C191" i="2" s="1"/>
  <c r="A192" i="2"/>
  <c r="B192" i="2"/>
  <c r="D192" i="2"/>
  <c r="C192" i="2" s="1"/>
  <c r="A193" i="2"/>
  <c r="B193" i="2"/>
  <c r="D193" i="2"/>
  <c r="C193" i="2" s="1"/>
  <c r="A194" i="2"/>
  <c r="B194" i="2"/>
  <c r="D194" i="2"/>
  <c r="C194" i="2" s="1"/>
  <c r="A195" i="2"/>
  <c r="B195" i="2"/>
  <c r="D195" i="2"/>
  <c r="C195" i="2" s="1"/>
  <c r="A196" i="2"/>
  <c r="B196" i="2"/>
  <c r="D196" i="2"/>
  <c r="C196" i="2" s="1"/>
  <c r="A197" i="2"/>
  <c r="B197" i="2"/>
  <c r="D197" i="2"/>
  <c r="C197" i="2" s="1"/>
  <c r="A198" i="2"/>
  <c r="B198" i="2"/>
  <c r="D198" i="2"/>
  <c r="C198" i="2" s="1"/>
  <c r="A199" i="2"/>
  <c r="B199" i="2"/>
  <c r="D199" i="2"/>
  <c r="C199" i="2" s="1"/>
  <c r="A200" i="2"/>
  <c r="B200" i="2"/>
  <c r="D200" i="2"/>
  <c r="C200" i="2" s="1"/>
  <c r="A201" i="2"/>
  <c r="B201" i="2"/>
  <c r="D201" i="2"/>
  <c r="C201" i="2" s="1"/>
  <c r="A202" i="2"/>
  <c r="B202" i="2"/>
  <c r="D202" i="2"/>
  <c r="C202" i="2" s="1"/>
  <c r="A203" i="2"/>
  <c r="B203" i="2"/>
  <c r="D203" i="2"/>
  <c r="C203" i="2" s="1"/>
  <c r="A204" i="2"/>
  <c r="B204" i="2"/>
  <c r="D204" i="2"/>
  <c r="C204" i="2" s="1"/>
  <c r="A205" i="2"/>
  <c r="B205" i="2"/>
  <c r="D205" i="2"/>
  <c r="C205" i="2" s="1"/>
  <c r="A206" i="2"/>
  <c r="B206" i="2"/>
  <c r="D206" i="2"/>
  <c r="C206" i="2" s="1"/>
  <c r="A207" i="2"/>
  <c r="B207" i="2"/>
  <c r="D207" i="2"/>
  <c r="C207" i="2" s="1"/>
  <c r="A208" i="2"/>
  <c r="B208" i="2"/>
  <c r="D208" i="2"/>
  <c r="C208" i="2" s="1"/>
  <c r="A209" i="2"/>
  <c r="B209" i="2"/>
  <c r="D209" i="2"/>
  <c r="C209" i="2" s="1"/>
  <c r="A210" i="2"/>
  <c r="B210" i="2"/>
  <c r="D210" i="2"/>
  <c r="C210" i="2" s="1"/>
  <c r="A211" i="2"/>
  <c r="B211" i="2"/>
  <c r="D211" i="2"/>
  <c r="C211" i="2" s="1"/>
  <c r="A212" i="2"/>
  <c r="B212" i="2"/>
  <c r="D212" i="2"/>
  <c r="C212" i="2" s="1"/>
  <c r="A213" i="2"/>
  <c r="B213" i="2"/>
  <c r="D213" i="2"/>
  <c r="C213" i="2" s="1"/>
  <c r="A214" i="2"/>
  <c r="B214" i="2"/>
  <c r="D214" i="2"/>
  <c r="C214" i="2" s="1"/>
  <c r="A215" i="2"/>
  <c r="B215" i="2"/>
  <c r="D215" i="2"/>
  <c r="C215" i="2" s="1"/>
  <c r="A216" i="2"/>
  <c r="B216" i="2"/>
  <c r="D216" i="2"/>
  <c r="C216" i="2" s="1"/>
  <c r="A217" i="2"/>
  <c r="B217" i="2"/>
  <c r="D217" i="2"/>
  <c r="C217" i="2" s="1"/>
  <c r="A218" i="2"/>
  <c r="B218" i="2"/>
  <c r="D218" i="2"/>
  <c r="C218" i="2" s="1"/>
  <c r="A219" i="2"/>
  <c r="B219" i="2"/>
  <c r="D219" i="2"/>
  <c r="C219" i="2" s="1"/>
  <c r="A220" i="2"/>
  <c r="B220" i="2"/>
  <c r="D220" i="2"/>
  <c r="C220" i="2" s="1"/>
  <c r="A221" i="2"/>
  <c r="B221" i="2"/>
  <c r="D221" i="2"/>
  <c r="C221" i="2" s="1"/>
  <c r="A222" i="2"/>
  <c r="B222" i="2"/>
  <c r="D222" i="2"/>
  <c r="C222" i="2" s="1"/>
  <c r="A223" i="2"/>
  <c r="B223" i="2"/>
  <c r="D223" i="2"/>
  <c r="C223" i="2" s="1"/>
  <c r="A224" i="2"/>
  <c r="B224" i="2"/>
  <c r="D224" i="2"/>
  <c r="C224" i="2" s="1"/>
  <c r="A225" i="2"/>
  <c r="B225" i="2"/>
  <c r="D225" i="2"/>
  <c r="C225" i="2" s="1"/>
  <c r="A226" i="2"/>
  <c r="B226" i="2"/>
  <c r="D226" i="2"/>
  <c r="C226" i="2" s="1"/>
  <c r="A227" i="2"/>
  <c r="B227" i="2"/>
  <c r="D227" i="2"/>
  <c r="C227" i="2" s="1"/>
  <c r="A228" i="2"/>
  <c r="B228" i="2"/>
  <c r="D228" i="2"/>
  <c r="C228" i="2" s="1"/>
  <c r="A229" i="2"/>
  <c r="B229" i="2"/>
  <c r="D229" i="2"/>
  <c r="C229" i="2" s="1"/>
  <c r="A230" i="2"/>
  <c r="B230" i="2"/>
  <c r="D230" i="2"/>
  <c r="C230" i="2" s="1"/>
  <c r="A231" i="2"/>
  <c r="B231" i="2"/>
  <c r="D231" i="2"/>
  <c r="C231" i="2" s="1"/>
  <c r="A232" i="2"/>
  <c r="B232" i="2"/>
  <c r="D232" i="2"/>
  <c r="C232" i="2" s="1"/>
  <c r="A233" i="2"/>
  <c r="B233" i="2"/>
  <c r="D233" i="2"/>
  <c r="C233" i="2" s="1"/>
  <c r="A234" i="2"/>
  <c r="B234" i="2"/>
  <c r="D234" i="2"/>
  <c r="C234" i="2" s="1"/>
  <c r="A235" i="2"/>
  <c r="B235" i="2"/>
  <c r="D235" i="2"/>
  <c r="C235" i="2" s="1"/>
  <c r="A236" i="2"/>
  <c r="B236" i="2"/>
  <c r="D236" i="2"/>
  <c r="C236" i="2" s="1"/>
  <c r="A237" i="2"/>
  <c r="B237" i="2"/>
  <c r="D237" i="2"/>
  <c r="C237" i="2" s="1"/>
  <c r="A238" i="2"/>
  <c r="B238" i="2"/>
  <c r="D238" i="2"/>
  <c r="C238" i="2" s="1"/>
  <c r="A239" i="2"/>
  <c r="B239" i="2"/>
  <c r="D239" i="2"/>
  <c r="C239" i="2" s="1"/>
  <c r="A240" i="2"/>
  <c r="B240" i="2"/>
  <c r="D240" i="2"/>
  <c r="C240" i="2" s="1"/>
  <c r="A241" i="2"/>
  <c r="B241" i="2"/>
  <c r="D241" i="2"/>
  <c r="C241" i="2" s="1"/>
  <c r="A242" i="2"/>
  <c r="B242" i="2"/>
  <c r="D242" i="2"/>
  <c r="C242" i="2" s="1"/>
  <c r="A243" i="2"/>
  <c r="B243" i="2"/>
  <c r="D243" i="2"/>
  <c r="C243" i="2" s="1"/>
  <c r="A244" i="2"/>
  <c r="B244" i="2"/>
  <c r="D244" i="2"/>
  <c r="C244" i="2" s="1"/>
  <c r="A245" i="2"/>
  <c r="B245" i="2"/>
  <c r="D245" i="2"/>
  <c r="C245" i="2" s="1"/>
  <c r="A246" i="2"/>
  <c r="B246" i="2"/>
  <c r="D246" i="2"/>
  <c r="C246" i="2" s="1"/>
  <c r="A247" i="2"/>
  <c r="B247" i="2"/>
  <c r="D247" i="2"/>
  <c r="C247" i="2" s="1"/>
  <c r="A248" i="2"/>
  <c r="B248" i="2"/>
  <c r="D248" i="2"/>
  <c r="C248" i="2" s="1"/>
  <c r="A249" i="2"/>
  <c r="B249" i="2"/>
  <c r="D249" i="2"/>
  <c r="C249" i="2" s="1"/>
  <c r="A250" i="2"/>
  <c r="B250" i="2"/>
  <c r="D250" i="2"/>
  <c r="C250" i="2" s="1"/>
  <c r="A251" i="2"/>
  <c r="B251" i="2"/>
  <c r="D251" i="2"/>
  <c r="C251" i="2" s="1"/>
  <c r="A252" i="2"/>
  <c r="B252" i="2"/>
  <c r="D252" i="2"/>
  <c r="C252" i="2" s="1"/>
  <c r="A253" i="2"/>
  <c r="B253" i="2"/>
  <c r="D253" i="2"/>
  <c r="C253" i="2" s="1"/>
  <c r="A254" i="2"/>
  <c r="B254" i="2"/>
  <c r="D254" i="2"/>
  <c r="C254" i="2" s="1"/>
  <c r="A255" i="2"/>
  <c r="B255" i="2"/>
  <c r="D255" i="2"/>
  <c r="C255" i="2" s="1"/>
  <c r="A256" i="2"/>
  <c r="B256" i="2"/>
  <c r="D256" i="2"/>
  <c r="C256" i="2" s="1"/>
  <c r="A257" i="2"/>
  <c r="B257" i="2"/>
  <c r="D257" i="2"/>
  <c r="C257" i="2" s="1"/>
  <c r="A258" i="2"/>
  <c r="B258" i="2"/>
  <c r="D258" i="2"/>
  <c r="C258" i="2" s="1"/>
  <c r="A259" i="2"/>
  <c r="B259" i="2"/>
  <c r="D259" i="2"/>
  <c r="C259" i="2" s="1"/>
  <c r="A260" i="2"/>
  <c r="B260" i="2"/>
  <c r="D260" i="2"/>
  <c r="C260" i="2" s="1"/>
  <c r="A261" i="2"/>
  <c r="B261" i="2"/>
  <c r="D261" i="2"/>
  <c r="C261" i="2" s="1"/>
  <c r="A262" i="2"/>
  <c r="B262" i="2"/>
  <c r="D262" i="2"/>
  <c r="C262" i="2" s="1"/>
  <c r="A263" i="2"/>
  <c r="B263" i="2"/>
  <c r="D263" i="2"/>
  <c r="C263" i="2" s="1"/>
  <c r="A264" i="2"/>
  <c r="B264" i="2"/>
  <c r="D264" i="2"/>
  <c r="C264" i="2" s="1"/>
  <c r="A265" i="2"/>
  <c r="B265" i="2"/>
  <c r="D265" i="2"/>
  <c r="C265" i="2" s="1"/>
  <c r="A266" i="2"/>
  <c r="B266" i="2"/>
  <c r="D266" i="2"/>
  <c r="C266" i="2" s="1"/>
  <c r="A267" i="2"/>
  <c r="B267" i="2"/>
  <c r="D267" i="2"/>
  <c r="C267" i="2" s="1"/>
  <c r="A268" i="2"/>
  <c r="B268" i="2"/>
  <c r="D268" i="2"/>
  <c r="C268" i="2" s="1"/>
  <c r="A269" i="2"/>
  <c r="B269" i="2"/>
  <c r="D269" i="2"/>
  <c r="C269" i="2" s="1"/>
  <c r="A270" i="2"/>
  <c r="B270" i="2"/>
  <c r="D270" i="2"/>
  <c r="C270" i="2" s="1"/>
  <c r="A271" i="2"/>
  <c r="B271" i="2"/>
  <c r="D271" i="2"/>
  <c r="C271" i="2" s="1"/>
  <c r="A272" i="2"/>
  <c r="B272" i="2"/>
  <c r="D272" i="2"/>
  <c r="C272" i="2" s="1"/>
  <c r="A273" i="2"/>
  <c r="B273" i="2"/>
  <c r="D273" i="2"/>
  <c r="C273" i="2" s="1"/>
  <c r="A274" i="2"/>
  <c r="B274" i="2"/>
  <c r="D274" i="2"/>
  <c r="C274" i="2" s="1"/>
  <c r="A275" i="2"/>
  <c r="B275" i="2"/>
  <c r="D275" i="2"/>
  <c r="C275" i="2" s="1"/>
  <c r="A276" i="2"/>
  <c r="B276" i="2"/>
  <c r="D276" i="2"/>
  <c r="C276" i="2" s="1"/>
  <c r="A277" i="2"/>
  <c r="B277" i="2"/>
  <c r="D277" i="2"/>
  <c r="C277" i="2" s="1"/>
  <c r="A278" i="2"/>
  <c r="B278" i="2"/>
  <c r="D278" i="2"/>
  <c r="C278" i="2" s="1"/>
  <c r="A279" i="2"/>
  <c r="B279" i="2"/>
  <c r="D279" i="2"/>
  <c r="C279" i="2" s="1"/>
  <c r="A280" i="2"/>
  <c r="B280" i="2"/>
  <c r="D280" i="2"/>
  <c r="C280" i="2" s="1"/>
  <c r="A281" i="2"/>
  <c r="B281" i="2"/>
  <c r="D281" i="2"/>
  <c r="C281" i="2" s="1"/>
  <c r="A282" i="2"/>
  <c r="B282" i="2"/>
  <c r="D282" i="2"/>
  <c r="C282" i="2" s="1"/>
  <c r="A283" i="2"/>
  <c r="B283" i="2"/>
  <c r="D283" i="2"/>
  <c r="C283" i="2" s="1"/>
  <c r="A284" i="2"/>
  <c r="B284" i="2"/>
  <c r="D284" i="2"/>
  <c r="C284" i="2" s="1"/>
  <c r="A285" i="2"/>
  <c r="B285" i="2"/>
  <c r="D285" i="2"/>
  <c r="C285" i="2" s="1"/>
  <c r="A286" i="2"/>
  <c r="B286" i="2"/>
  <c r="D286" i="2"/>
  <c r="C286" i="2" s="1"/>
  <c r="A287" i="2"/>
  <c r="B287" i="2"/>
  <c r="D287" i="2"/>
  <c r="C287" i="2" s="1"/>
  <c r="A288" i="2"/>
  <c r="B288" i="2"/>
  <c r="D288" i="2"/>
  <c r="C288" i="2" s="1"/>
  <c r="A289" i="2"/>
  <c r="B289" i="2"/>
  <c r="D289" i="2"/>
  <c r="C289" i="2" s="1"/>
  <c r="A290" i="2"/>
  <c r="B290" i="2"/>
  <c r="D290" i="2"/>
  <c r="C290" i="2" s="1"/>
  <c r="A291" i="2"/>
  <c r="B291" i="2"/>
  <c r="D291" i="2"/>
  <c r="C291" i="2" s="1"/>
  <c r="A292" i="2"/>
  <c r="B292" i="2"/>
  <c r="D292" i="2"/>
  <c r="C292" i="2" s="1"/>
  <c r="A293" i="2"/>
  <c r="B293" i="2"/>
  <c r="D293" i="2"/>
  <c r="C293" i="2" s="1"/>
  <c r="A294" i="2"/>
  <c r="B294" i="2"/>
  <c r="D294" i="2"/>
  <c r="C294" i="2" s="1"/>
  <c r="A295" i="2"/>
  <c r="B295" i="2"/>
  <c r="D295" i="2"/>
  <c r="C295" i="2" s="1"/>
  <c r="A296" i="2"/>
  <c r="B296" i="2"/>
  <c r="D296" i="2"/>
  <c r="C296" i="2" s="1"/>
  <c r="A297" i="2"/>
  <c r="B297" i="2"/>
  <c r="D297" i="2"/>
  <c r="C297" i="2" s="1"/>
  <c r="A298" i="2"/>
  <c r="B298" i="2"/>
  <c r="D298" i="2"/>
  <c r="C298" i="2" s="1"/>
  <c r="A299" i="2"/>
  <c r="B299" i="2"/>
  <c r="D299" i="2"/>
  <c r="C299" i="2" s="1"/>
  <c r="A300" i="2"/>
  <c r="B300" i="2"/>
  <c r="D300" i="2"/>
  <c r="C300" i="2" s="1"/>
  <c r="A301" i="2"/>
  <c r="B301" i="2"/>
  <c r="D301" i="2"/>
  <c r="C301" i="2" s="1"/>
  <c r="A302" i="2"/>
  <c r="B302" i="2"/>
  <c r="D302" i="2"/>
  <c r="C302" i="2" s="1"/>
  <c r="A303" i="2"/>
  <c r="B303" i="2"/>
  <c r="D303" i="2"/>
  <c r="C303" i="2" s="1"/>
  <c r="A304" i="2"/>
  <c r="B304" i="2"/>
  <c r="D304" i="2"/>
  <c r="C304" i="2" s="1"/>
  <c r="A305" i="2"/>
  <c r="B305" i="2"/>
  <c r="D305" i="2"/>
  <c r="C305" i="2" s="1"/>
  <c r="A306" i="2"/>
  <c r="B306" i="2"/>
  <c r="D306" i="2"/>
  <c r="C306" i="2" s="1"/>
  <c r="D2" i="2"/>
  <c r="C2" i="2" s="1"/>
  <c r="B2" i="2"/>
  <c r="A2" i="2"/>
</calcChain>
</file>

<file path=xl/sharedStrings.xml><?xml version="1.0" encoding="utf-8"?>
<sst xmlns="http://schemas.openxmlformats.org/spreadsheetml/2006/main" count="2686" uniqueCount="696">
  <si>
    <t>UPC</t>
  </si>
  <si>
    <t>State Project No</t>
  </si>
  <si>
    <t>Residency</t>
  </si>
  <si>
    <t>County</t>
  </si>
  <si>
    <t>Town</t>
  </si>
  <si>
    <t>Project Description</t>
  </si>
  <si>
    <t>PCES Construction Estimate</t>
  </si>
  <si>
    <t>Fund Source</t>
  </si>
  <si>
    <t>PM6F-966-F24,P401</t>
  </si>
  <si>
    <t>S</t>
  </si>
  <si>
    <t>Fredericksburg</t>
  </si>
  <si>
    <t>PM-6F-24 ASPHALT RESURFACING - FREDERICKSBURG RES. SECONDARY</t>
  </si>
  <si>
    <t/>
  </si>
  <si>
    <t>0460-148-545,N501, P101</t>
  </si>
  <si>
    <t>Lebanon</t>
  </si>
  <si>
    <t>TAZEWELL</t>
  </si>
  <si>
    <t>RICHLANDS</t>
  </si>
  <si>
    <t>#SMART22 - 221 - US460 INTERSECTION IMPROVEMENTS</t>
  </si>
  <si>
    <t>HB1887DG</t>
  </si>
  <si>
    <t>HSIP-062-856,N501</t>
  </si>
  <si>
    <t>Appomattox</t>
  </si>
  <si>
    <t>NELSON</t>
  </si>
  <si>
    <t>HSIP RTE 29 - SHOULDER WIDENING W/ EDGE RUMBLES &amp; GUARDRAIL</t>
  </si>
  <si>
    <t>0095-042-793,B632, B633</t>
  </si>
  <si>
    <t>Ashland</t>
  </si>
  <si>
    <t>HANOVER</t>
  </si>
  <si>
    <t>#BF-RICHMOND YR 1 DECK &amp; SUPERSTRUCTURE - STRS 9403 &amp; 9404</t>
  </si>
  <si>
    <t>PM7T-967-F24,N501, P101</t>
  </si>
  <si>
    <t>CY24 DISTRICTWIDE TRENCH WIDENING PM7T-24</t>
  </si>
  <si>
    <t>PM7L-967-F24,P401</t>
  </si>
  <si>
    <t>CY24 WARR RES PRIMARY PLANT MIX RESURFACING PM7L-24</t>
  </si>
  <si>
    <t>BRDG-967-564,N501, P101</t>
  </si>
  <si>
    <t>CULPEPER DISTRICT BRIDGE WASHING CONTRACT</t>
  </si>
  <si>
    <t>ST3C-963-F24,N501</t>
  </si>
  <si>
    <t>Halifax</t>
  </si>
  <si>
    <t>ST3C24 HALIFAX RESIDENCY SURFACE TREATMENT (P)</t>
  </si>
  <si>
    <t>0001-089-738,B618, C501, P101, R201</t>
  </si>
  <si>
    <t>STAFFORD</t>
  </si>
  <si>
    <t>#SGR17VB - BRIDGE REPLACE RT 1 CHOPAWAMSIC CREEK ID 18057</t>
  </si>
  <si>
    <t>PM7N-967-F24,P401</t>
  </si>
  <si>
    <t>CY24 WARR RES SECONDARY PLANT MIX RESURFACING PM7N-24</t>
  </si>
  <si>
    <t>ST3C-963-F24,N502</t>
  </si>
  <si>
    <t>ST3C24 HALIFAX RESIDENCY SURFACE TREATMENT (S)</t>
  </si>
  <si>
    <t>BR02-962-812,B667, P101</t>
  </si>
  <si>
    <t>FY23 DISTRICTWIDE BRIDGE PPM</t>
  </si>
  <si>
    <t>PM7K-967-F24,P401</t>
  </si>
  <si>
    <t>CY24 C'VILLE RES PRIMARY PLANT MIX RESURFACING PM7K-24</t>
  </si>
  <si>
    <t>BR02-962-826,B623, P101</t>
  </si>
  <si>
    <t>FY23 DISTRICTWIDE BRIDGE CLEANING - PRIMARY</t>
  </si>
  <si>
    <t>PM7B-967-F24,P401</t>
  </si>
  <si>
    <t>CY24 C'VILLE RES SECONDARY PLANT MIX RESURFACING PM7B-24</t>
  </si>
  <si>
    <t>PM7I-967-F24,P401</t>
  </si>
  <si>
    <t>CY24 C'VILLE RES PRIMARY PLANT MIX RESURFACING PM7I-24</t>
  </si>
  <si>
    <t>PM24-963-662,N501</t>
  </si>
  <si>
    <t>FY24 DISTRICTWIDE - SECONDARY PAVEMENT MARKING RETRACE</t>
  </si>
  <si>
    <t>BRDG-967-567,N501, P101</t>
  </si>
  <si>
    <t>Districtwide Scour Repair</t>
  </si>
  <si>
    <t>0220-962-050,M501, P101, R201</t>
  </si>
  <si>
    <t>Rte 220 Access Management Improvements Project</t>
  </si>
  <si>
    <t>LM3A-963-F24,N501</t>
  </si>
  <si>
    <t>LM3A24 LYNCHBURG DISTRICT WIDE LATEX SCHEDULE (P)</t>
  </si>
  <si>
    <t>PM7C-967-F24,P401</t>
  </si>
  <si>
    <t>CY24 WARR RES SECONDARY PLANT MIX RESURFACING PM7C-24</t>
  </si>
  <si>
    <t>PM7M-967-F24,P401</t>
  </si>
  <si>
    <t>CY24 C'VILLE RES SECONDARY PLANT MIX RESURFACING PM7M-24</t>
  </si>
  <si>
    <t>ST3B-963-F24,N501</t>
  </si>
  <si>
    <t>Dillwyn</t>
  </si>
  <si>
    <t>ST3B24 FARMVILLE RESIDENCY SURFACE TREATMENT (P)</t>
  </si>
  <si>
    <t>ST3B-963-F24,N502</t>
  </si>
  <si>
    <t>ST3B24 FARMVILLE RESIDENCY SURFACE TREATMENT (S)</t>
  </si>
  <si>
    <t>LM3A-963-F24,N502</t>
  </si>
  <si>
    <t xml:space="preserve">LM3A24 LYNCHBURG DITRICT WIDE LATEX SCHEDULE (S) </t>
  </si>
  <si>
    <t>PM7H-967-F24,P401</t>
  </si>
  <si>
    <t>CY24 LOUISA RES PRIMARY PLANT MIX RESURFACING PM7H-24</t>
  </si>
  <si>
    <t>0064-121-418,B643, B644, C501, P101, R201</t>
  </si>
  <si>
    <t>Williamsburg</t>
  </si>
  <si>
    <t>NEWPORT NEWS</t>
  </si>
  <si>
    <t>HAMPTON ROADS EXPRESS LANE, SEGMENT 4A-4B</t>
  </si>
  <si>
    <t>ST3A-963-F24,N501</t>
  </si>
  <si>
    <t>ST3A24 APPOMATTOX RESIDENCY SURFACE TREATMENT (S)</t>
  </si>
  <si>
    <t>PM7D-967-F24,P401</t>
  </si>
  <si>
    <t>CY24 INTERSTATE PLANT MIX RESURFACING PM7D-24</t>
  </si>
  <si>
    <t>0220-033-858,M501, P101</t>
  </si>
  <si>
    <t>Bedford</t>
  </si>
  <si>
    <t>FRANKLIN</t>
  </si>
  <si>
    <t>#SMART22 - Bonbrook Mill (Rte 635) / Rte 220 Improvements</t>
  </si>
  <si>
    <t>HB1887HP</t>
  </si>
  <si>
    <t>0220-011-826,M501, P101, R201</t>
  </si>
  <si>
    <t>Salem</t>
  </si>
  <si>
    <t>BOTETOURT</t>
  </si>
  <si>
    <t>#SMART20 - Rte 220 and International Parkway Intersection</t>
  </si>
  <si>
    <t>0011-086-828,C501, P101, R201</t>
  </si>
  <si>
    <t>Abingdon</t>
  </si>
  <si>
    <t>SMYTH</t>
  </si>
  <si>
    <t>#SMART20-US Route 11 / SR 660 Roundabout North (App ID#3804)</t>
  </si>
  <si>
    <t>0011-086-849,C501, P101</t>
  </si>
  <si>
    <t>#SMART22 - US ROUTE 11 AT RIFTON DRIVE</t>
  </si>
  <si>
    <t>LM8B-968-F24,N501</t>
  </si>
  <si>
    <t>District Wide Latex (LM-8B-24)</t>
  </si>
  <si>
    <t>7029-108-508,N501</t>
  </si>
  <si>
    <t>DANVILLE</t>
  </si>
  <si>
    <t xml:space="preserve">#SGR24LP -  BUS 29/86 NBL-PLANT MIX REHAB (CENTRAL BLVD)  </t>
  </si>
  <si>
    <t>PM3A-963-F24,N502</t>
  </si>
  <si>
    <t>#SGR24VP PM3A AMHERST-NELSON COUNTY PLANT MIX (P)</t>
  </si>
  <si>
    <t>PM8E-007-F24,N501</t>
  </si>
  <si>
    <t>Harrisonburg</t>
  </si>
  <si>
    <t>AUGUSTA</t>
  </si>
  <si>
    <t>Harrisonburg Residency Plant Mix (PM-8E-24)</t>
  </si>
  <si>
    <t>0220-033-843,M501, P101, R201</t>
  </si>
  <si>
    <t>#SMART20 - Int Imprv on Rtes 220/619 (Pleasant Hill/Sontag)</t>
  </si>
  <si>
    <t>PM4J-020-F24,P401</t>
  </si>
  <si>
    <t>Chesterfield</t>
  </si>
  <si>
    <t>CHESTERFIELD</t>
  </si>
  <si>
    <t>2024 Plant Mix- Secondary -State- North Chesterfield -SM 9.0</t>
  </si>
  <si>
    <t>PM3H-041-F24,N501</t>
  </si>
  <si>
    <t>HALIFAX</t>
  </si>
  <si>
    <t>PM3H24 HALIFAX COUNTY PLANT MIX (P)</t>
  </si>
  <si>
    <t>PM4I-964-F24,P401</t>
  </si>
  <si>
    <t>2024 Plant Mix -Primary- Federal- Ashland Residency</t>
  </si>
  <si>
    <t>PM3P-071-F24,N502</t>
  </si>
  <si>
    <t>PITTSYLVANIA</t>
  </si>
  <si>
    <t xml:space="preserve">#SGR24VP PM3P24 PITTSYLVANIA COUNTY PLANT MIX (P) </t>
  </si>
  <si>
    <t>PM8A-968-F24,N501</t>
  </si>
  <si>
    <t>Lexington Residency Plant Mix (PM-8A-24)</t>
  </si>
  <si>
    <t>9999-964-757,D601, D602, D603, D604, D605, D606, D607, N501</t>
  </si>
  <si>
    <t xml:space="preserve"> PIPE LINING &amp; RESTORATION</t>
  </si>
  <si>
    <t>PM4D-964-F24,P401</t>
  </si>
  <si>
    <t>2024 Plant Mix -Secondary- Federal- Petersburg Residency</t>
  </si>
  <si>
    <t>PM41-M13-F24,P401</t>
  </si>
  <si>
    <t>2024 PLANT MIX-INTERSTATE-FED-DISTRICTWIDE- CENTRAL REG.</t>
  </si>
  <si>
    <t>PM3P-071-F24,N501</t>
  </si>
  <si>
    <t>PM3P24 PITTSYLVANIA COUNTY PLANT MIX (P)</t>
  </si>
  <si>
    <t>PM4A-964-F24,P401</t>
  </si>
  <si>
    <t>2024 Plant Mix -Secondary- State- Ashland Residency</t>
  </si>
  <si>
    <t>PM3D-963-F24,N501</t>
  </si>
  <si>
    <t xml:space="preserve">PM3D24 PRINCE EDWARD-CHARLOTTE COUNTY PLANT MIX (P) </t>
  </si>
  <si>
    <t>PM3B-963-F24,N502</t>
  </si>
  <si>
    <t>#SGR24VP PM3B APPOMATTOX-CAMPBELL COUNTY PLANT MIX (P)</t>
  </si>
  <si>
    <t>PM8C-081-F24,N501</t>
  </si>
  <si>
    <t>Lexington</t>
  </si>
  <si>
    <t>ROCKBRIDGE</t>
  </si>
  <si>
    <t>Lexington Residency Plant Mix (PM-8C-24)</t>
  </si>
  <si>
    <t>PM4G-020-F24,G301</t>
  </si>
  <si>
    <t>2024 Plant Mix -Secondary- State- Chesterfield County</t>
  </si>
  <si>
    <t>PM8M-081-F24,N501</t>
  </si>
  <si>
    <t>#SGR24VP Lexington Residency Plant Mix (PM-8M-24)</t>
  </si>
  <si>
    <t>9999-962-728,N501</t>
  </si>
  <si>
    <t>SWRO On Call Regional Signal/ITS Contract</t>
  </si>
  <si>
    <t>PM8F-082-F24,N501</t>
  </si>
  <si>
    <t>ROCKINGHAM</t>
  </si>
  <si>
    <t>Harrisonburg Residency Plant Mix (PM-8F-24)</t>
  </si>
  <si>
    <t>PM3F-071-F24,N501</t>
  </si>
  <si>
    <t>PM3F24 PITTSYLVANIA COUNTY PLANT MIX (P)</t>
  </si>
  <si>
    <t>LM8A-081-F24,N501</t>
  </si>
  <si>
    <t>Lexington Residency Latex (LM-8A-24)</t>
  </si>
  <si>
    <t>PM8J-968-F24,N501</t>
  </si>
  <si>
    <t>Edinburg Residency Plant Mix (PM-8J-24)</t>
  </si>
  <si>
    <t>2024 Plant Mix -Primary- Federal- Petersburg Residency</t>
  </si>
  <si>
    <t>PM8I-968-F24,N501</t>
  </si>
  <si>
    <t>District Wide Plant Mix (PM-8I-24)</t>
  </si>
  <si>
    <t>PM43-020-F24,P401</t>
  </si>
  <si>
    <t>2024 Plant Mix -Primary- Federal- Chesterfield Res.</t>
  </si>
  <si>
    <t>PM4F-020-F24,P401</t>
  </si>
  <si>
    <t>2024 Plant Mix -Secondary- Federal- Chesterfield Residency</t>
  </si>
  <si>
    <t>7015-144-146,N501</t>
  </si>
  <si>
    <t>PRINCE EDWARD</t>
  </si>
  <si>
    <t>FARMVILLE</t>
  </si>
  <si>
    <t>#SGR24LP - BUS 15 SBL-PLANT MIX REHAB</t>
  </si>
  <si>
    <t>PM42-M13-F24,P401</t>
  </si>
  <si>
    <t>2024 PLANT MIX-INTERSTATE-FED-DISTRICTWIDE-NORTHERN REG.</t>
  </si>
  <si>
    <t xml:space="preserve">Edinburg Residency Plant Mix (PM-8J-24) </t>
  </si>
  <si>
    <t>PM8G-082-F24,N501</t>
  </si>
  <si>
    <t>Harrisonburg Residency Plant Mix (PM-8G-24)</t>
  </si>
  <si>
    <t>PM8D-007-F24,N501</t>
  </si>
  <si>
    <t>#SGR24VP Harrisonburg Residency Plant Mix (PM-8D-24)</t>
  </si>
  <si>
    <t>PM3E-041-F24,N501</t>
  </si>
  <si>
    <t xml:space="preserve">#SGR24VP PM3E24 HALIFAX COUNTY PLANT MIX (P) </t>
  </si>
  <si>
    <t>PM4C-964-F24,P401</t>
  </si>
  <si>
    <t>2024 Plant Mix -Primary- Federal- Chesterfield Residency</t>
  </si>
  <si>
    <t>PM4B-964-F24,P401</t>
  </si>
  <si>
    <t>2024 Plant Mix -Secondary- Federal - South Hill Residency</t>
  </si>
  <si>
    <t>ST8A-968-F24,N501</t>
  </si>
  <si>
    <t>District Wide Surface Treatment (ST-8A-24)</t>
  </si>
  <si>
    <t>PM8B-008-F24,N501</t>
  </si>
  <si>
    <t>BATH</t>
  </si>
  <si>
    <t>#SGR24VP Lexington Residency Plant Mix Schedule (PM-8B-24)</t>
  </si>
  <si>
    <t>PM4K-020-F24,P401</t>
  </si>
  <si>
    <t>2024 Plant Mix- Secondary -State- South Chesterfield -SM 9.0</t>
  </si>
  <si>
    <t>PM44-M13-F24,P401</t>
  </si>
  <si>
    <t>2024 PLANT MIX - INTERSTATE - FEDERAL - DISTRICTWIDE- NORTH</t>
  </si>
  <si>
    <t>PM8O-081-F24,N501</t>
  </si>
  <si>
    <t>#SGR24VP Lexington Residency Plant Mix (PM-8O-24)</t>
  </si>
  <si>
    <t>2024 Plant Mix -Secondary- Federal- Ashland Residency</t>
  </si>
  <si>
    <t>7015-144-849,N501</t>
  </si>
  <si>
    <t xml:space="preserve">#SGR24LP - BUS 15 NBL-PLANT MIX REHAB  </t>
  </si>
  <si>
    <t>0286-029-259,B628, B630, B631, B632, C501, D605, P101, R201</t>
  </si>
  <si>
    <t>Fairfax</t>
  </si>
  <si>
    <t>FAIRFAX</t>
  </si>
  <si>
    <t>RTE 286 (FAIRFAX COUNTY PARWAY) - WIDEN FROM 4 TO 6 LANES</t>
  </si>
  <si>
    <t>PM7J-967-F24,P401</t>
  </si>
  <si>
    <t>#SGR24VP PM-7J-24 ASPHALT RESURFACING PRIMARY SYSTEM</t>
  </si>
  <si>
    <t>PM3A-963-F24,N501</t>
  </si>
  <si>
    <t>PM3A24 AMHERST- NELSON PLANT MIX (P)</t>
  </si>
  <si>
    <t>PM8S-082-F24,N501</t>
  </si>
  <si>
    <t>Harrisonburg Residency Plant Mix (PM-8S-24)</t>
  </si>
  <si>
    <t>SS8B-968-F24,N501</t>
  </si>
  <si>
    <t>District Wide Slurry &amp; Cape Seal (SS-8B-24)</t>
  </si>
  <si>
    <t>PM3C-963-F24,N501</t>
  </si>
  <si>
    <t xml:space="preserve">PM3C24 BUCKINGHAM - CUMBERLAND PLANT MIX (P) </t>
  </si>
  <si>
    <t>PM3B-963-F24,N501</t>
  </si>
  <si>
    <t>PM3B24 APPOMATTOX-CAMPBELL PLANT MIX (P)</t>
  </si>
  <si>
    <t>HSIP-014-776,N501</t>
  </si>
  <si>
    <t>BUCKINGHAM</t>
  </si>
  <si>
    <t>HSIP20 - RTE 15 - SHOULDER WIDENING / RUMBLE STRIPS</t>
  </si>
  <si>
    <t>PM8Q-003-F24,N501</t>
  </si>
  <si>
    <t>ALLEGHANY</t>
  </si>
  <si>
    <t>Lexington Residency Plant Mix (PM-8Q-24)</t>
  </si>
  <si>
    <t>PM3F-071-F24,N502</t>
  </si>
  <si>
    <t>#SGR24VP PM3F24 PITTSYLVANIA COUNTY PLANT MIX (P)</t>
  </si>
  <si>
    <t>2024 Plant Mix -Primary- Federal- South Hill Residency</t>
  </si>
  <si>
    <t>7029-108-507,N501</t>
  </si>
  <si>
    <t xml:space="preserve">#SGR24LP - BUS 29 NBL-PLANT MIX REHAB (CENTRAL BLVD)  </t>
  </si>
  <si>
    <t>PM8L-003-F24,C501</t>
  </si>
  <si>
    <t>#SGR24VP Lexington Residency Plant Mix Schedule (PM-8L-24)</t>
  </si>
  <si>
    <t>7501-118-326,N501</t>
  </si>
  <si>
    <t>LYNCHBURG</t>
  </si>
  <si>
    <t>#SGR24LP BUS 501 EBL-PLANT MIX REHAB (CAMPBELL AVE)</t>
  </si>
  <si>
    <t>ADA8-96A-F24,N501</t>
  </si>
  <si>
    <t>NOVA DISTRICTWIDE ADA CURB RAMP IMPROVEMENTS</t>
  </si>
  <si>
    <t>HSIP-963-643,N501</t>
  </si>
  <si>
    <t>HSIP DISTRICTWIDE SHOULDER WIDENING W/ EDGE RUMBLES &amp; GUARDR</t>
  </si>
  <si>
    <t>PM4L-964-F24,P401</t>
  </si>
  <si>
    <t>2024 Plant Mix -Secondary- Federal- Amelia/Powhatan</t>
  </si>
  <si>
    <t>#SGR24VP PM-7I-24 ASPHALT RESURFACING PRIMARY SYSTEM</t>
  </si>
  <si>
    <t>PM8H-968-F24,N501</t>
  </si>
  <si>
    <t>Edinburg Residency Plant Mix (PM-8H-24)</t>
  </si>
  <si>
    <t>PM8N-007-F24,C501</t>
  </si>
  <si>
    <t>#SGR24VP Harrisonburg Residency Plant Mix (PM-8N-24)</t>
  </si>
  <si>
    <t>SS8A-968-F24,N501</t>
  </si>
  <si>
    <t>District Wide Slurry &amp; Cape Seal (SS-8A-24)</t>
  </si>
  <si>
    <t>PM8P-081-F24,C501</t>
  </si>
  <si>
    <t>Lexington Residency Plant Mix (PM-8P-24)</t>
  </si>
  <si>
    <t>0058-133-459,B616, C501, P101, R201</t>
  </si>
  <si>
    <t>Norfolk</t>
  </si>
  <si>
    <t>SUFFOLK</t>
  </si>
  <si>
    <t>SPSA Interchange Improvement</t>
  </si>
  <si>
    <t>0003-088-715,D612, M501, P101, R201</t>
  </si>
  <si>
    <t>SPOTSYLVANIA</t>
  </si>
  <si>
    <t>RTE 3 LICK RUN, BRIDGE REPLACE, NON-NBI, ID 17921</t>
  </si>
  <si>
    <t>BR,STP</t>
  </si>
  <si>
    <t>0003-059-624,B615</t>
  </si>
  <si>
    <t>Saluda</t>
  </si>
  <si>
    <t>MIDDLESEX</t>
  </si>
  <si>
    <t>#SS - NORRIS BRIDGE - PILE JACKETS</t>
  </si>
  <si>
    <t>MAINT</t>
  </si>
  <si>
    <t>9999-964-853,P401</t>
  </si>
  <si>
    <t>ON CALL PAVING, RICHMOND DISTRICT, INTERSTATE NORTH</t>
  </si>
  <si>
    <t>9999-964-816,N501, P101</t>
  </si>
  <si>
    <t>RUMBLE STRIPS, DISTRICTWIDE</t>
  </si>
  <si>
    <t>0003-057-593,B607, P101, R201</t>
  </si>
  <si>
    <t>MATHEWS</t>
  </si>
  <si>
    <t>#SGR19VB - BRIDGE SUPERSTRUCTURE REPLACE. RT 3 W BURKE MILL</t>
  </si>
  <si>
    <t>BR</t>
  </si>
  <si>
    <t>0081-034-920,C501, P101, R201</t>
  </si>
  <si>
    <t>Edinburg</t>
  </si>
  <si>
    <t>FREDERICK</t>
  </si>
  <si>
    <t>#SMART20 I-81 Exit 317 Accel/Decel Lane Extensions</t>
  </si>
  <si>
    <t>STP</t>
  </si>
  <si>
    <t>0634-252-279,M501, P101</t>
  </si>
  <si>
    <t>RUSSELL</t>
  </si>
  <si>
    <t>LEBANON</t>
  </si>
  <si>
    <t>#SGR23VB (FED ID 16438) Culvert Rehab Rt 634 over Pine Creek</t>
  </si>
  <si>
    <t>0460-962-829,N501, P101</t>
  </si>
  <si>
    <t>SHOULDER WIDENING, RUMBLE STRIP INSTALL &amp; GUARDRAIL UPGRADE</t>
  </si>
  <si>
    <t>PM2D-060-F24,P401</t>
  </si>
  <si>
    <t>Christiansburg</t>
  </si>
  <si>
    <t>MONTGOMERY</t>
  </si>
  <si>
    <t xml:space="preserve">FY24 Plant Mix Primary Montgomery Co. Federal PM2D-060-F24 </t>
  </si>
  <si>
    <t>9999-963-652,N501, P101</t>
  </si>
  <si>
    <t>DISTRICTWIDE BRIDGE WASHING AT VARIOUS LOCATIONS</t>
  </si>
  <si>
    <t>0340-112-180,N501, P101</t>
  </si>
  <si>
    <t>WARREN</t>
  </si>
  <si>
    <t>FRONT ROYAL</t>
  </si>
  <si>
    <t>#SGR24LP NORTH COMMERCE AVE.NB - FRONT ROYAL</t>
  </si>
  <si>
    <t>0635-088-700,M501, P101, R201</t>
  </si>
  <si>
    <t>RT 635 INTERSECTION IMPROVEMENT AT RT 1035</t>
  </si>
  <si>
    <t>HSIP</t>
  </si>
  <si>
    <t>0007-053-295,B684, P101</t>
  </si>
  <si>
    <t>Leesburg</t>
  </si>
  <si>
    <t>LOUDOUN</t>
  </si>
  <si>
    <t>#BF - NOVA YEAR 2 STRUCT. RECOAT - FLY OVER LOUDOUN CO</t>
  </si>
  <si>
    <t>0395-000-268,B679, B682, B683, P102, P103, P104</t>
  </si>
  <si>
    <t>ARLINGTON</t>
  </si>
  <si>
    <t>#BF - NOVA YEAR 2 STRUCT. RECOAT 3 STRUCTURES</t>
  </si>
  <si>
    <t>0340-112-179,N501, P101</t>
  </si>
  <si>
    <t>#SGR24LP NORTH COMMERCE AVE. SB - FRONT ROYAL</t>
  </si>
  <si>
    <t>0419-080-940,C501, P101, R201</t>
  </si>
  <si>
    <t>ROANOKE</t>
  </si>
  <si>
    <t>#SMART20 - Rte 419 &amp; Rte 220 Diverging Diamond Interchange</t>
  </si>
  <si>
    <t>HB1887HP,RSTP</t>
  </si>
  <si>
    <t>PM2E-077-F24,P401</t>
  </si>
  <si>
    <t>PULASKI</t>
  </si>
  <si>
    <t xml:space="preserve">#SGR24VP - FY24 Plant Mix Pulaski County Primaries </t>
  </si>
  <si>
    <t>PM2A-017-F24,P401</t>
  </si>
  <si>
    <t>Martinsville</t>
  </si>
  <si>
    <t>CARROLL</t>
  </si>
  <si>
    <t xml:space="preserve">#SGR24VP - FY24 Plant Mix Carroll County Primaries </t>
  </si>
  <si>
    <t>0081-007-018,B643, C501, D608, P101, R201</t>
  </si>
  <si>
    <t>#I81CIP SB MM 234 TO 237, WEYERS CAVE TCL (ID #55)</t>
  </si>
  <si>
    <t>0089-038-791,C501, P101, R201</t>
  </si>
  <si>
    <t>Wytheville</t>
  </si>
  <si>
    <t>GRAYSON</t>
  </si>
  <si>
    <t>#SMART20-SR 89 AT SR 613 Realignment (App ID# 3704)</t>
  </si>
  <si>
    <t>PM7G-967-F24,P401</t>
  </si>
  <si>
    <t>#SGR24VP PM-7G-24 ASPHALT RESURFACING PRIMARY SYSTEM</t>
  </si>
  <si>
    <t>0095-029-267,B680, P101, P102</t>
  </si>
  <si>
    <t>#BF - I95 BRIDGE OVER ACCOTINK CREEK ABUTMENT SLOPE REPAIRS</t>
  </si>
  <si>
    <t>0606-053-261,B616, C501, P101</t>
  </si>
  <si>
    <t>RTE 606 (OLD OX RD) - SHARED USE PATH</t>
  </si>
  <si>
    <t>CM</t>
  </si>
  <si>
    <t>PM2B-011-F24,P401</t>
  </si>
  <si>
    <t xml:space="preserve">#SGR24VP - FY24 Plant Mix Botetourt County Primaries </t>
  </si>
  <si>
    <t>0030-050-622,B622, P101</t>
  </si>
  <si>
    <t>KING WILLIAM</t>
  </si>
  <si>
    <t>#SS-ELTHAM-MINOR SUPER REPAIR-UTILITY HANGERS</t>
  </si>
  <si>
    <t>0395-000-936,B635, B636, B637, B638, B639, P101</t>
  </si>
  <si>
    <t>#BF - CLOSE JOINTS WITH MINOR REPAIRS ON 5 BRIDGES  ON I-395</t>
  </si>
  <si>
    <t>PM2C-962-F24,P401</t>
  </si>
  <si>
    <t xml:space="preserve">#SGR24VP - FY24 Plant Mix Bedford &amp; Montgomery Co Primaries </t>
  </si>
  <si>
    <t>0033-082-899,M501, P101, R201</t>
  </si>
  <si>
    <t>#SMART20 US 33 &amp; ROUTE 620 TURN LANES</t>
  </si>
  <si>
    <t>0058-146-138,P101</t>
  </si>
  <si>
    <t>Wise</t>
  </si>
  <si>
    <t>WISE</t>
  </si>
  <si>
    <t>NORTON</t>
  </si>
  <si>
    <t>#SMART22 - HAWTHORNE DRIVE TO 11TH STREET IMPROVEMENTS</t>
  </si>
  <si>
    <t>0460-143-133,C501, P101</t>
  </si>
  <si>
    <t>BLUEFIELD</t>
  </si>
  <si>
    <t>#SMART22 - US 460 AT LEATHERWOOD LANE OFFSET LEFT TURN LANES</t>
  </si>
  <si>
    <t>0015-204-188,P401</t>
  </si>
  <si>
    <t>Warrenton</t>
  </si>
  <si>
    <t>CULPEPER</t>
  </si>
  <si>
    <t>#SGR24LP - RTE 15 BUSINESS SGR PAVING</t>
  </si>
  <si>
    <t>0620-088-R73,C501, P101, R201</t>
  </si>
  <si>
    <t>ROUTE 620 - RECONSTRUCTION</t>
  </si>
  <si>
    <t>REVSH</t>
  </si>
  <si>
    <t>0619-025-781,B632, P101</t>
  </si>
  <si>
    <t>DICKENSON</t>
  </si>
  <si>
    <t>Route 619 Dickenson Co. Va. Str.# 6128 Fed. Str. # 5846</t>
  </si>
  <si>
    <t>ST6A-966-F24,P401</t>
  </si>
  <si>
    <t>ST-6A-24 Surface Treatment Resurfacing – Fredericksburg Res.</t>
  </si>
  <si>
    <t>PM6D-966-F24,P401</t>
  </si>
  <si>
    <t>NORTHERN NECK</t>
  </si>
  <si>
    <t>PM-6D-24 ASPHALT RESURFACING - NORTHERN NECK RES. SECONDARY</t>
  </si>
  <si>
    <t>ST5A-965-F24,P401</t>
  </si>
  <si>
    <t>ST-5A-24, SURFACE TREATMENT RESURFACING - FRANKLIN RESIDENCY</t>
  </si>
  <si>
    <t>PM5N-134-F24,P401</t>
  </si>
  <si>
    <t>VIRGINIA BEACH</t>
  </si>
  <si>
    <t>#SGR24VP- PM-5N-24 ASPHALT RESURFACING INTERSTATE SYSTEM</t>
  </si>
  <si>
    <t>PM5E-047-F24,P401</t>
  </si>
  <si>
    <t>JAMES CITY</t>
  </si>
  <si>
    <t>PM-5E-24 ASPHALT RESURFACING - PRIMARY SYSTEM</t>
  </si>
  <si>
    <t>PM6E-966-F24,P401</t>
  </si>
  <si>
    <t>PM-6E-24 ASPHALT RESURFACING - FREDERICKSBURG RES. SECONDARY</t>
  </si>
  <si>
    <t>PM5G-001-F24,P401</t>
  </si>
  <si>
    <t>Accomac</t>
  </si>
  <si>
    <t>ACCOMACK</t>
  </si>
  <si>
    <t>PM-5G-24 ASPHALT RESURFACING – PRIMARY SYSTEM</t>
  </si>
  <si>
    <t>PM5P-131-F24,P401</t>
  </si>
  <si>
    <t>CHESAPEAKE</t>
  </si>
  <si>
    <t>PM-5P-24 CONCRETE REPAIRS–INTERSTATE SYSTEM I-664</t>
  </si>
  <si>
    <t>PM5V-122-F24,P401</t>
  </si>
  <si>
    <t>NORFOLK</t>
  </si>
  <si>
    <t>PM-5V-24 ASPHALT RESURFACING – INTERSTATE SYSTEM I-264</t>
  </si>
  <si>
    <t>PM4S-964-F24,P401</t>
  </si>
  <si>
    <t>#SGR24VP F24 SGR PLANT MIX RICHMOND DIST. (NORTHERN REGION)</t>
  </si>
  <si>
    <t>PM6C-966-F24,P401</t>
  </si>
  <si>
    <t>PM-6C-24 ASPHALT RESURFACING - SALUDA RES. PRIMARY</t>
  </si>
  <si>
    <t>PM5B-965-F24,P401</t>
  </si>
  <si>
    <t>PM-5B-24 ASPHALT RESURFACING – SECONDARY SYSTEM</t>
  </si>
  <si>
    <t>#SGR24VP- PM-5B-24 ASPHALT RESURFACING PRIMARY SYSTEM</t>
  </si>
  <si>
    <t>PM6T-966-F24,P401</t>
  </si>
  <si>
    <t>PM-6T-24 ASPHALT RESURFACING - DISTRICTWIDE PRIMARY THMACO</t>
  </si>
  <si>
    <t>PM6A-966-F24,P401</t>
  </si>
  <si>
    <t>PM-6A-24 ASPHALT RESURFACING – INTERSTATE SYSTEM</t>
  </si>
  <si>
    <t>PM5D-965-F24,P401</t>
  </si>
  <si>
    <t>#SGR24VP- PM-5D-24 ASPHALT RESURFACING PRIMARY SYSTEM</t>
  </si>
  <si>
    <t>PM6G-966-F24,P401</t>
  </si>
  <si>
    <t>PM-6G-24 ASPHALT RESURFACING - SALUDA RES. SECONDARY</t>
  </si>
  <si>
    <t>PM61-111-F24,P401</t>
  </si>
  <si>
    <t>FREDERICKSBURG</t>
  </si>
  <si>
    <t>#SGR24LP - FREDERICKSBURG / 467 &amp; 468 PLANK ROAD</t>
  </si>
  <si>
    <t>PM-5E-24 ASPHALT RESURFACING - SECONDARY SYSTEM</t>
  </si>
  <si>
    <t>SS5A-046-F24,P401</t>
  </si>
  <si>
    <t>Franklin</t>
  </si>
  <si>
    <t>ISLE OF WIGHT</t>
  </si>
  <si>
    <t>SS-5A-24 SURFACE TREATMENT RESURFACING – FRANKLIN RES.</t>
  </si>
  <si>
    <t>PM6B-966-F24,P401</t>
  </si>
  <si>
    <t>PM-6B-24 ASPHALT RESURFACING - FREDERICKSBURG RES. PRIMARY</t>
  </si>
  <si>
    <t>#SGR24VP- PM-5E-24 ASPHALT RESURFACING PRIMARY SYSTEM</t>
  </si>
  <si>
    <t>PM4R-964-F24,P401</t>
  </si>
  <si>
    <t xml:space="preserve">#SGR24VP F24 SGR PLANT MIX RICHMOND DIST. PM4R-964-F24 </t>
  </si>
  <si>
    <t>#SGR24VP - PM-6C-24 ASPHALT RESURFACING PRIMARY SYSTEM</t>
  </si>
  <si>
    <t>PM5I-965-F24,P401</t>
  </si>
  <si>
    <t>PM-5I-24 ASPHALT RESURFACING - SECONDARY SYSTEM</t>
  </si>
  <si>
    <t>PM5M-047-F24,P401</t>
  </si>
  <si>
    <t>PM-5M-24 FULL DEPTH RECLAMATION - SECONDARY SYSTEM</t>
  </si>
  <si>
    <t>ST5B-965-F24,P401</t>
  </si>
  <si>
    <t>ST-5B-24 SURFACE TREATMENT RESURFACING – WILLIAMSBURG RES.</t>
  </si>
  <si>
    <t>PM6P-966-F24,P401</t>
  </si>
  <si>
    <t>PM-6P-24 ASPHALT RESURFACING - SALUDA RES. PRIMARY</t>
  </si>
  <si>
    <t>PM6W-966-F24,P401</t>
  </si>
  <si>
    <t>PM-6W-24 Asphalt Resurfacing – Northern Neck Res.  - Primary</t>
  </si>
  <si>
    <t>PM5O-131-F24,P401</t>
  </si>
  <si>
    <t>CONCRETE PAVEMENT REPAIRS - PRIMARY SYSTEM ROUTE 17</t>
  </si>
  <si>
    <t>PM5C-091-F24,C501</t>
  </si>
  <si>
    <t>SUSSEX</t>
  </si>
  <si>
    <t>PM-5C-24 ASPHALT RESURFACING – SECONDARY SYSTEM</t>
  </si>
  <si>
    <t>ST6C-966-F24,P401</t>
  </si>
  <si>
    <t>ST-6C-24 Surface Treatment Resurfacing – Saluda Res.</t>
  </si>
  <si>
    <t>0003-059-622,B613, P101</t>
  </si>
  <si>
    <t>#SS - NORRIS BRIDGE - STRUCTURAL STEEL REHABILITATION</t>
  </si>
  <si>
    <t>PM6L-966-F24,P401</t>
  </si>
  <si>
    <t>PM-6L-24 ASPHALT RESURFACING - FREDERICKSBURG RES. PRIMARY</t>
  </si>
  <si>
    <t>ST5C-001-F24,P401</t>
  </si>
  <si>
    <t>ST-5C-24 SURFACE TREATMENT RESURFACING – ACCOMAC RES.</t>
  </si>
  <si>
    <t>#SGR24VP- PM-5G-24 ASPHALT RESURFACING PRIMARY SYSTEM</t>
  </si>
  <si>
    <t>PM5Q-134-F24,P401</t>
  </si>
  <si>
    <t>CONCRETE PVMT REPAIR - I-64 E &amp; W - INDIAN RIVER TO TWIN BR.</t>
  </si>
  <si>
    <t>PM5F-099-F24,P401</t>
  </si>
  <si>
    <t>YORK</t>
  </si>
  <si>
    <t>PM-5F-24 ASPHALT RESURFACING - SECONDARY SYSTEM</t>
  </si>
  <si>
    <t>0301-109-191,P401</t>
  </si>
  <si>
    <t>EMPORIA</t>
  </si>
  <si>
    <t>#SGR24LP - 109 421 MAIN STREET S</t>
  </si>
  <si>
    <t>PM6R-966-F24,P401</t>
  </si>
  <si>
    <t>#SGR24VP - PM-6R-24 ASPHALT RESURFACING PRIMARY SYSTEM</t>
  </si>
  <si>
    <t>ST6B-966-F24,P401</t>
  </si>
  <si>
    <t>ST-6B-24 Surface Treatment Resurfacing – Northern Neck Res.</t>
  </si>
  <si>
    <t>PM-5N-24 ASPHALT RESURFACING – INTERSTATE SYSTEM I-264</t>
  </si>
  <si>
    <t>PM-5G-24 ASPHALT RESURFACING – SECONDARY SYSTEM</t>
  </si>
  <si>
    <t>PM-5O-24, CONCRETE PAVEMENT REPAIR – INTERSTATE 464 N &amp; S</t>
  </si>
  <si>
    <t>0001-111-708,C502, P101, R201</t>
  </si>
  <si>
    <t>#SMART18 - TWIN LAKE-KENSINGTON BIKE/PED CONNECTOR</t>
  </si>
  <si>
    <t>PM-5F-24 ASPHALT RESURFACING – PRIMARY SYSTEM</t>
  </si>
  <si>
    <t>PM6J-966-F24,P401</t>
  </si>
  <si>
    <t>PM-6J-24 ASPHALT RESURFACING - INTERSTATE SYSTEM THMACO</t>
  </si>
  <si>
    <t>PM5C-091-F24,P401</t>
  </si>
  <si>
    <t>SS6A-966-F24,P401</t>
  </si>
  <si>
    <t>SS-6A-24 - Slurry Seal Treatment District Wide</t>
  </si>
  <si>
    <t>PM-5D-24 ASPHALT RESURFACING – PRIMARY SYSTEM</t>
  </si>
  <si>
    <t>#SGR24VP- PM-5C-24 ASPHALT RESURFACING PRIMARY SYSTEM</t>
  </si>
  <si>
    <t>PM5K-114-F24,P401</t>
  </si>
  <si>
    <t>HAMPTON</t>
  </si>
  <si>
    <t>PM-5K-24 ASPHALT RESURFACING - I-664 NORTH</t>
  </si>
  <si>
    <t>#SGR24VP F24 SGR Plant Mix -Primary- Federal- Ashland Res.</t>
  </si>
  <si>
    <t>PM-6T-24 ASPHALT RESURFACING - DISTRICTWIDE SECONDARY THMACO</t>
  </si>
  <si>
    <t>PM-5C-24 ASPHALT RESURFACING – PRIMARY SYSTEM</t>
  </si>
  <si>
    <t>PM-6R-24 ASPHALT RESURFACING - NORTHERN NECK RES. PRIMARY</t>
  </si>
  <si>
    <t>PM5L-134-F24,P401</t>
  </si>
  <si>
    <t>PM-5L-24 CONCRETE REPAIRS - INTERSTATE SYSTEM 264 RAMPS</t>
  </si>
  <si>
    <t>#SGR24VP - PM-6B-24 ASPHALT RESURFACING PRIMARY SYSTEM</t>
  </si>
  <si>
    <t xml:space="preserve">#SGR24VP F24 SGR Plant Mix -Primary- Federal- Chesterfield </t>
  </si>
  <si>
    <t>PM5N-965-F24,P401</t>
  </si>
  <si>
    <t>PM-5N-24 ASPHALT RESURFACING – PRIMARY SYSTEM</t>
  </si>
  <si>
    <t>PM-6D-24 ASPHALT RESURFACING - NORTHERN NECK RES. PRIMARY</t>
  </si>
  <si>
    <t>0011-117-171,M501, P101, R201</t>
  </si>
  <si>
    <t>LEXINGTON</t>
  </si>
  <si>
    <t>#SMART18 - (St) LEXINGTON N. MAIN ST COMPLETE STREETS ENTRY</t>
  </si>
  <si>
    <t>PM5S-122-F24,P401</t>
  </si>
  <si>
    <t>#SGR24VP- PM-5S-24 ASPHALT RESURFACING INTERSTATE SYSTEM</t>
  </si>
  <si>
    <t>PM6S-966-F24,P401</t>
  </si>
  <si>
    <t>#SGR24VP - PM-6S-24 ASPHALT RESURFACING PRIMARY SYSTEM</t>
  </si>
  <si>
    <t>PM6H-088-F24,P401</t>
  </si>
  <si>
    <t>PM-6H-24 ASPHALT RESURFACING - FREDERICKSBURG RES. SECONDARY</t>
  </si>
  <si>
    <t>PM-6R-24 ASPHALT RESURFACING - NORTHERN NECK RES. SECONDARY</t>
  </si>
  <si>
    <t>PM-5I-24 ASPHALT RESURFACING – SECONDARY SYSTEM</t>
  </si>
  <si>
    <t>0001-029-567,C501, P101</t>
  </si>
  <si>
    <t>#I95CIP Detour Rt 1 Communication upgrades Fairfax County</t>
  </si>
  <si>
    <t>0001-076-345,C501, P101</t>
  </si>
  <si>
    <t>Manassas</t>
  </si>
  <si>
    <t>PRINCE WILLIAM</t>
  </si>
  <si>
    <t>#I95CIP Detour Rt 1 Communication upgrades Prince William Co</t>
  </si>
  <si>
    <t>0694-007-990,</t>
  </si>
  <si>
    <t xml:space="preserve">Rte. 694 Reconstruct Non-Hardsurfaced Rd () </t>
  </si>
  <si>
    <t>EN21-312-328,M501, P101, R201</t>
  </si>
  <si>
    <t>TIMBERVILLE</t>
  </si>
  <si>
    <t>ROUTE 800 PEDESTRIAN ACCESS IMROVEMENTS</t>
  </si>
  <si>
    <t>0638-016-640,B644, M501, P101, R201</t>
  </si>
  <si>
    <t>CAROLINE</t>
  </si>
  <si>
    <t>#SGR19VB - BRIDGE REPLACE RT 638 SOUTH RIVER  ID 04471</t>
  </si>
  <si>
    <t>0092-019-860,B607, C501, P101, R201</t>
  </si>
  <si>
    <t>CHARLOTTE</t>
  </si>
  <si>
    <t>#SGR18VB - RT 92 BRIDGE &amp; APPR OVER STAUNTON RIVER Fed 4851</t>
  </si>
  <si>
    <t>HB1887SG</t>
  </si>
  <si>
    <t>PM81-968-F24,N501</t>
  </si>
  <si>
    <t>2024 North Interstate Patching Contract (PM-81-24)</t>
  </si>
  <si>
    <t>PM82-968-F24,N501</t>
  </si>
  <si>
    <t>2024 South Interstate Patching Contract (PM-82-24)</t>
  </si>
  <si>
    <t>0653-062-817,B655, C501, P101, R201</t>
  </si>
  <si>
    <t>#SGR19VB - RT 653 BRIDGE &amp; APPR OVER NS RAILWAY FED 12538</t>
  </si>
  <si>
    <t>0171-099-666,C501, P101, R201</t>
  </si>
  <si>
    <t>#SMART18 - Route 171 Widening between Route 17 and Route 134</t>
  </si>
  <si>
    <t>U000-126-232,P401</t>
  </si>
  <si>
    <t>RADFORD</t>
  </si>
  <si>
    <t xml:space="preserve">#SGR23LP - RADFORD - PRIMARY EXTENSION PAVING </t>
  </si>
  <si>
    <t>0211-069-814,N501, P101, R201</t>
  </si>
  <si>
    <t>PAGE</t>
  </si>
  <si>
    <t>#SMART20 Intersection Improvements US 211/340 Big Oak Road</t>
  </si>
  <si>
    <t>9999-967-480,N501, P101</t>
  </si>
  <si>
    <t>District-wide Curve Delineation Installations</t>
  </si>
  <si>
    <t>0001-111-308,M501, P101, R201</t>
  </si>
  <si>
    <t>ROUTE 1 SAFETY UPGRADES AT THE PRINCESS ANNE/HANSON INTX</t>
  </si>
  <si>
    <t>0081-007-017,B628, C501, D606, D607, P101, R201</t>
  </si>
  <si>
    <t>#I81CIP NB MM 234 TO 237, WEYERS CAVE TCL (ID #44)</t>
  </si>
  <si>
    <t>BR8G-003-700,B671, B672, B673, B674, B675, N501</t>
  </si>
  <si>
    <t>#BF - STAUNTON YR2 - I-64 BRIDGE PRESERVATION</t>
  </si>
  <si>
    <t>0064-964-706,M501</t>
  </si>
  <si>
    <t>#I64CIP INSTALL ATMS - INTERSTATE 64</t>
  </si>
  <si>
    <t>0693-077-769,M501, P101, R201</t>
  </si>
  <si>
    <t>ROUTE 693-SAFETY IMPROVEMENTS</t>
  </si>
  <si>
    <t>0764-017-904,B652, P101</t>
  </si>
  <si>
    <t>#SGR21VB - RTE 764 OVER GREASY CR (STR. 4762)-SUPER REPLACE</t>
  </si>
  <si>
    <t>0761-021-708,B601, M501, P101, R201</t>
  </si>
  <si>
    <t>CLARKE</t>
  </si>
  <si>
    <t>RTE 761 – Replace Bridge 05453 &amp; Appr over Opequon Creek</t>
  </si>
  <si>
    <t>PM5Z-047-F24,P401</t>
  </si>
  <si>
    <t>PM-5Z-24, CONCRETE OVERLAY, WILLIAMSBURG RES. PRIMARY</t>
  </si>
  <si>
    <t>0250-007-031,C501, P101, R201</t>
  </si>
  <si>
    <t>#SMART22 - BRITE PEDESTRIAN IMPROVEMENTS</t>
  </si>
  <si>
    <t>0658-096-631,D607, M501, P101, R201</t>
  </si>
  <si>
    <t>WESTMORELAND</t>
  </si>
  <si>
    <t>#SGR23VB RTE 658 OVER MONROE CREEK ID 19244 CULVERT REPLACE</t>
  </si>
  <si>
    <t>0081-085-858,B603, B604, C501, D601, D602, P101, R201</t>
  </si>
  <si>
    <t>SHENANDOAH</t>
  </si>
  <si>
    <t>#I81CIP SB  MM 296 TO 299, 3-LANE WIDENING (ID #50)</t>
  </si>
  <si>
    <t>0171-099-674,C501, P101</t>
  </si>
  <si>
    <t xml:space="preserve">ROUTE 171 (VICTORY BLVD) RIGHT TURN LANE EXTENSION </t>
  </si>
  <si>
    <t>9999-964-621,C501, P101</t>
  </si>
  <si>
    <t>SYSTEMIC PEDESTRIAN CROSSINGS - DISTRICTWIDE</t>
  </si>
  <si>
    <t>0220-044-061,M501, P101, R201</t>
  </si>
  <si>
    <t>HENRY</t>
  </si>
  <si>
    <t>Project to install Pedestrian crossing at Daniels Creek Rd.</t>
  </si>
  <si>
    <t>0081-098-849,C501, P101</t>
  </si>
  <si>
    <t>WYTHE</t>
  </si>
  <si>
    <t>#I81CIP SB MM 81.7 EXTEND DECEL LANE (ID #13)</t>
  </si>
  <si>
    <t>0081-034-907,N501, P101</t>
  </si>
  <si>
    <t>I-81 - INSTALL HIGH TENSION CABLE BARRIER</t>
  </si>
  <si>
    <t>0023-084-789,C501, P101</t>
  </si>
  <si>
    <t>SCOTT</t>
  </si>
  <si>
    <t>#SMART22 - US 23 AT US 58 INTERSECTION IMPROVEMENTS</t>
  </si>
  <si>
    <t>9999-964-S90,M501, P101, R201</t>
  </si>
  <si>
    <t>REPLACE TRAFFIC SIGNALS - DISTRICTWIDE</t>
  </si>
  <si>
    <t>0460-067-739,C501, P101, R201</t>
  </si>
  <si>
    <t>Petersburg</t>
  </si>
  <si>
    <t>NOTTOWAY</t>
  </si>
  <si>
    <t xml:space="preserve">#SMART20 - R-CUT at Lewiston Plank Rd &amp; 460 </t>
  </si>
  <si>
    <t>0077-098-860,P101</t>
  </si>
  <si>
    <t>#SMART22 - I-77 NORTHBOUND TRUCK CLIMBING LANE</t>
  </si>
  <si>
    <t>0607-028-584,B614, M501, P101, R201</t>
  </si>
  <si>
    <t>ESSEX</t>
  </si>
  <si>
    <t>#SGR19VB - BRIDGE REPLACE RT 607 DRAGON RUN ID 06145</t>
  </si>
  <si>
    <t>0264-122-391,C501, P101, R201</t>
  </si>
  <si>
    <t>#SMART18 - I-264 W Off-Ramp at Ballentine Boulevard</t>
  </si>
  <si>
    <t>0681-029-534,B663, C501, P101, R201</t>
  </si>
  <si>
    <t>WALKER ROAD OVER PINEY RUN - FED ID 6840</t>
  </si>
  <si>
    <t>RRGW-129-257,M501, P101, R204</t>
  </si>
  <si>
    <t>SALEM</t>
  </si>
  <si>
    <t>#SMART22 - Roanoke River Greenway Extension</t>
  </si>
  <si>
    <t>0033-068-626,C501, P101, R201</t>
  </si>
  <si>
    <t>Louisa</t>
  </si>
  <si>
    <t>ORANGE</t>
  </si>
  <si>
    <t>#SMART20 - US 33/RTE. 20 EAST ROUNDABOUT AT BARBOURSVILLE</t>
  </si>
  <si>
    <t>0001-111-316,C501, P101, R201</t>
  </si>
  <si>
    <t>#SMART20 US ROUTE 1/FALL HILL AVE INTERSECTION IMPROVEMENTS</t>
  </si>
  <si>
    <t>0705-033-855,B669</t>
  </si>
  <si>
    <t>#SGR21VB (07916) RTE. 705 OVER PIGG RIVER - BR REPLACE</t>
  </si>
  <si>
    <t>0705-033-824,B668, P101, R201</t>
  </si>
  <si>
    <t>RTE. 705 OVER PIGG RIVER (STR. 07916) - BRIDGE REPLACEMENT</t>
  </si>
  <si>
    <t>0063-025-809,B610, C501, R201</t>
  </si>
  <si>
    <t>#SGR19VB - RT 63 1042 over Russell Fork River - Fed 5792</t>
  </si>
  <si>
    <t>0003-051-589,M501, P101, R201</t>
  </si>
  <si>
    <t>LANCASTER</t>
  </si>
  <si>
    <t xml:space="preserve">#SMART20 KILMARNOCK RIGHT TURN LANE </t>
  </si>
  <si>
    <t>9999-029-457,C501, P101, R201</t>
  </si>
  <si>
    <t>POST FOREST DRIVE AND RANDOM HILLS ROAD SHARED USE PATHS</t>
  </si>
  <si>
    <t>CM/RSTP,RSTP</t>
  </si>
  <si>
    <t>0640-045-744,B619, M501, P101, R201</t>
  </si>
  <si>
    <t>HIGHLAND</t>
  </si>
  <si>
    <t>#SGR21VB ROUTE 640 BRIDGE AND APPROACHES</t>
  </si>
  <si>
    <t>0081-154-871,M501, P101, R201</t>
  </si>
  <si>
    <t>CHRISTIANSBURG</t>
  </si>
  <si>
    <t>#SMART22 - I-81/Route 8 (Exit 114) Park &amp; Ride Lot</t>
  </si>
  <si>
    <t>0023-097-921,C501, P101, R201</t>
  </si>
  <si>
    <t>#SMART22 - US23 SAFETY IMPROVEMENTS</t>
  </si>
  <si>
    <t>0003-204-180,C501, P101, R201</t>
  </si>
  <si>
    <t>#SMART20 - ROUNDABOUT - RTE. 3 AND MCDEVITT DR. INT.</t>
  </si>
  <si>
    <t>0060-063-621,C501, P101</t>
  </si>
  <si>
    <t>NEW KENT</t>
  </si>
  <si>
    <t>#I64CIP - I-64 - BOTTOM'S BRIDGE-EXPAND P&amp;R OR RELOCATE</t>
  </si>
  <si>
    <t>0220-045-745,B605, C501, P101, R201</t>
  </si>
  <si>
    <t>#SGR21VB ROUTE 220 BRIDGE AND APPROACHES</t>
  </si>
  <si>
    <t>9999-964-639,M501, P101</t>
  </si>
  <si>
    <t>SYSTEMIC UNSIGNALIZED INTERSECTION TREATMENTS - DISTRICTWIDE</t>
  </si>
  <si>
    <t>0161-043-010,C501, P101, R201</t>
  </si>
  <si>
    <t>HENRICO</t>
  </si>
  <si>
    <t>Brook Road &amp; Hilliard Road Trail #FLT</t>
  </si>
  <si>
    <t>0680-013-965,P101</t>
  </si>
  <si>
    <t>BUCHANAN</t>
  </si>
  <si>
    <t>Buchanan County Route 680 Rumble Strips</t>
  </si>
  <si>
    <t>0077-010-850,N501, P101</t>
  </si>
  <si>
    <t>BLAND</t>
  </si>
  <si>
    <t>#SS - ERMT EMER. VENT. IMPROVEMENTS PHASE 1</t>
  </si>
  <si>
    <t>S/MAINT</t>
  </si>
  <si>
    <t>0030-050-621,B623, P101</t>
  </si>
  <si>
    <t>#SS - ELTHAM - POST TENSIONED AND PRESTRESSED GIRDER REHAB</t>
  </si>
  <si>
    <t>0778-035-619,B635, M501, P101, R201</t>
  </si>
  <si>
    <t>GILES</t>
  </si>
  <si>
    <t>#SGR22VB - RTE 778 OVER SINKING CR (STR 8516)-SUPER REPLACE</t>
  </si>
  <si>
    <t>0460-060-880,M501, P101</t>
  </si>
  <si>
    <t>PEDESTRIAN IMPROVEMENTS - ROUTE 460/LUAREL STREET</t>
  </si>
  <si>
    <t>6007-053-198,P101, R201</t>
  </si>
  <si>
    <t>ROUTE 7 AND ROUTE 9  EASTBOUND RAMP EXTENSION</t>
  </si>
  <si>
    <t>DEMO</t>
  </si>
  <si>
    <t>1460-009-879,D653, P101</t>
  </si>
  <si>
    <t>BEDFORD</t>
  </si>
  <si>
    <t>#SGR21VB - RTE. 1460 OVER BR BVR DAM CR (STR. 24893) - REHAB</t>
  </si>
  <si>
    <t>0354-051-596,D601, M501, P101, R201</t>
  </si>
  <si>
    <t>RTE 354 OVER DEEP RUN CULVERT REPLACE ID 30563</t>
  </si>
  <si>
    <t>0011-082-892,B627, M501, P101, R201</t>
  </si>
  <si>
    <t>#SMART20 US 11 N(North Valley Pike) Sidewalk</t>
  </si>
  <si>
    <t>BR/STP,STP</t>
  </si>
  <si>
    <t>0007-034-944,C501, P101, R201</t>
  </si>
  <si>
    <t>#SMART22 - ROUTE 7 STARS ACCESS MANAGEMENT PROJECTS</t>
  </si>
  <si>
    <t>0636-079-611,D603, M501, P101, R201</t>
  </si>
  <si>
    <t>RICHMOND</t>
  </si>
  <si>
    <t>RTE 636 OVER SCATES MILL STREAM CULVERT REPLACE ID 14802</t>
  </si>
  <si>
    <t>0017-034-911,B646, C501, R201</t>
  </si>
  <si>
    <t>#SGR19VB - RT 17/50/522 MILLWOOD PIKE BRIDGE OVER I-81</t>
  </si>
  <si>
    <t>0311-071-835,C501, D648, D649, P101, R201</t>
  </si>
  <si>
    <t>#SMART22 RTE 311 - BERRY HILL CONNECTOR RD EXTENSION</t>
  </si>
  <si>
    <t>9999-96A-269,B613, B666, B667, B668, B669, P101, P102, P103, P104, P105</t>
  </si>
  <si>
    <t>#BF - DW STRUCTURAL STEEL/BRIDGE REPAIRS</t>
  </si>
  <si>
    <t>6029-015-825,C501, P101, R201</t>
  </si>
  <si>
    <t>CAMPBELL</t>
  </si>
  <si>
    <t>#SMART20 RTE 29 - INTERSECTION IMPROVEMENTS AT RTE 699</t>
  </si>
  <si>
    <t>9999-127-108,C501, P101</t>
  </si>
  <si>
    <t>Richmond Signal System – Phase IV</t>
  </si>
  <si>
    <t>0081-034-928,</t>
  </si>
  <si>
    <t>#SMART20 I-81 EXIT 313 BRIDGE CAPACITY IMPROVMENT</t>
  </si>
  <si>
    <t>9999-964-529,N501, P101</t>
  </si>
  <si>
    <t>INSTALL PEDESTRIAN ACCOMMODATIONS - DISTRICTWIDE</t>
  </si>
  <si>
    <t>0460-074-796,C501, P101, R201</t>
  </si>
  <si>
    <t>PRINCE GEORGE</t>
  </si>
  <si>
    <t>#SMART20 - Intersection Improvements at Route 460 &amp; Queen St</t>
  </si>
  <si>
    <t>9999-964-566,N501, P101</t>
  </si>
  <si>
    <t>SYSTEMIC LANE DEPARTURE IMPROVEMENTS - DISTRICTWIDE</t>
  </si>
  <si>
    <t>0666-009-878,B669, P101</t>
  </si>
  <si>
    <t>#SGR21VB - RTE 666 OVER ELK CREEK (STR. 2781) - TOTAL REHAB</t>
  </si>
  <si>
    <t>0295-964-728,M501, P101</t>
  </si>
  <si>
    <t>#OTHERINT - I-295 CHANGEABLE MESSAGE SIGNS (CMS)</t>
  </si>
  <si>
    <t>0340-082-939,C501, P101, R201</t>
  </si>
  <si>
    <t>INSTALL TRAFFIC SIGNAL - ROUTE 340 AND ROUTE 649</t>
  </si>
  <si>
    <t>0768-031-P69,N501, P101, R201</t>
  </si>
  <si>
    <t>FLOYD</t>
  </si>
  <si>
    <t>RTE 768 - SURF TRT NON-HRDSURF RD</t>
  </si>
  <si>
    <t>0081-115-270,B601, B602, B603, B604, B605, B606, B607, B608, B609, C501, D601, D602, P101, R201</t>
  </si>
  <si>
    <t>HARRISONBURG</t>
  </si>
  <si>
    <t>#I81CIP NB &amp; SB MM 242 TO 248, 3-LANE WIDENING (ID #62)</t>
  </si>
  <si>
    <t>TA21-162-279,P101</t>
  </si>
  <si>
    <t>ALTAVISTA</t>
  </si>
  <si>
    <t>TAP21 BUS 29 (MAIN STREET) - CONSTRUCT SIDEWALK</t>
  </si>
  <si>
    <t>0360-079-605,C501, P101, R201</t>
  </si>
  <si>
    <t>#SMART22 - ROUTE 360/624 INTERSECTION IMPROVEMENTS</t>
  </si>
  <si>
    <t>0083-025-826,C501, P101, R201</t>
  </si>
  <si>
    <t>#SMART22 - SR 83 AT SR 637 ROUNDABOUT</t>
  </si>
  <si>
    <t>0052-010-832,P101, R201</t>
  </si>
  <si>
    <t>#SMART20-US Rte 52 Int Safety Enhancements (APP ID#3617)</t>
  </si>
  <si>
    <t>0460-092-927,C501, P101, R201</t>
  </si>
  <si>
    <t>#SMART22 - US460 AT SR610 INTERSECTION IMPROVEMENTS</t>
  </si>
  <si>
    <t>0019-083-988,C501, P101, R201</t>
  </si>
  <si>
    <t>#SMART22 - US 19 EB SUPER ELEVATION IMPROVEMENTS</t>
  </si>
  <si>
    <t>0649-080-R77,M501, P101, R201</t>
  </si>
  <si>
    <t>Dry Hollow Road Safety Improvements</t>
  </si>
  <si>
    <t>0358-007-011,C501, P101, R201</t>
  </si>
  <si>
    <t>#SMART20 WOODROW WILSON COMPLEX SHORT TERM ACCESS</t>
  </si>
  <si>
    <t>0600-026-656,C501, P101, R201</t>
  </si>
  <si>
    <t>DINWIDDIE</t>
  </si>
  <si>
    <t>#SMART20 - Route 600/ Route 601 Roundabout</t>
  </si>
  <si>
    <t>EN18-029-423,C501, P101, R201</t>
  </si>
  <si>
    <t>VIENNA METRO STATION BICYCLE AND PEDESTRIAN IMPROVEMENTS</t>
  </si>
  <si>
    <t>Tier II Submission Deadline to CD</t>
  </si>
  <si>
    <t>Tier I  With Bidability Review  Submission Deadline to CD</t>
  </si>
  <si>
    <t>Tier I WithOut Bidability Review Submission Deadline to CD</t>
  </si>
  <si>
    <t>Target Advertisement Date (CD Advertisement Schedule)</t>
  </si>
  <si>
    <t>Target Adv Date (IPM Project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</si>
</sst>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m/d/yyyy"/>
    <numFmt numFmtId="165" formatCode="[$-10409]&quot;$&quot;#,##0;\(&quot;$&quot;#,##0\)"/>
    <numFmt numFmtId="166" formatCode="[$-1010409]m/d/yyyy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3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164" fontId="3" fillId="0" borderId="2" xfId="0" applyNumberFormat="1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166" fontId="7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307"/>
  <sheetViews>
    <sheetView showGridLines="0" tabSelected="1" zoomScaleNormal="100" workbookViewId="0">
      <pane ySplit="1" topLeftCell="A30" activePane="bottomLeft" state="frozen"/>
      <selection pane="bottomLeft"/>
    </sheetView>
  </sheetViews>
  <sheetFormatPr defaultRowHeight="12.75" customHeight="1"/>
  <cols>
    <col min="1" max="1" width="11" customWidth="1"/>
    <col min="2" max="2" width="10.140625" customWidth="1"/>
    <col min="3" max="3" width="11.28515625" customWidth="1"/>
    <col min="4" max="4" width="13" customWidth="1"/>
    <col min="5" max="5" width="10.85546875" customWidth="1"/>
    <col min="6" max="6" width="6.140625" customWidth="1"/>
    <col min="7" max="7" width="29.28515625" customWidth="1"/>
    <col min="8" max="8" width="13.28515625" customWidth="1"/>
    <col min="9" max="9" width="14.85546875" customWidth="1"/>
    <col min="10" max="10" width="12" customWidth="1"/>
    <col min="11" max="11" width="45.85546875" customWidth="1"/>
    <col min="12" max="12" width="15.85546875" customWidth="1"/>
    <col min="13" max="13" width="12.140625" customWidth="1"/>
    <col min="14" max="14" width="10.28515625" customWidth="1"/>
  </cols>
  <sheetData>
    <row r="1" spans="1:13" ht="78.75">
      <c r="A1" s="7" t="s">
        <v>691</v>
      </c>
      <c r="B1" s="7" t="s">
        <v>692</v>
      </c>
      <c r="C1" s="7" t="s">
        <v>693</v>
      </c>
      <c r="D1" s="7" t="s">
        <v>694</v>
      </c>
      <c r="E1" s="8" t="s">
        <v>695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</row>
    <row r="2" spans="1:13" ht="12.75" hidden="1" customHeight="1">
      <c r="A2" s="9">
        <f t="shared" ref="A2" si="0">E2-120</f>
        <v>45061</v>
      </c>
      <c r="B2" s="9">
        <f t="shared" ref="B2" si="1">E2-60</f>
        <v>45121</v>
      </c>
      <c r="C2" s="9">
        <f t="shared" ref="C2" si="2">D2-30</f>
        <v>45165</v>
      </c>
      <c r="D2" s="9">
        <f t="shared" ref="D2" si="3">IF((E2&lt;(((EOMONTH(E2,-1)+1)+7)+CHOOSE(WEEKDAY((EOMONTH(E2,-1)+1)),2,1,0,6,5,4,3))),(((EOMONTH(E2,-1)+1)+7)+CHOOSE(WEEKDAY((EOMONTH(E2,-1)+1)),2,1,0,6,5,4,3)),(((EOMONTH(E2,-1)+1)+7)+CHOOSE(WEEKDAY((EOMONTH(E2,-1)+1)),2,1,0,6,5,4,3)+14))</f>
        <v>45195</v>
      </c>
      <c r="E2" s="5">
        <v>45181</v>
      </c>
      <c r="F2" s="1">
        <v>123455</v>
      </c>
      <c r="G2" s="2" t="s">
        <v>8</v>
      </c>
      <c r="H2" s="1" t="s">
        <v>10</v>
      </c>
      <c r="I2" s="1"/>
      <c r="J2" s="1"/>
      <c r="K2" s="1" t="s">
        <v>11</v>
      </c>
      <c r="L2" s="3">
        <v>4570984</v>
      </c>
      <c r="M2" s="2" t="s">
        <v>12</v>
      </c>
    </row>
    <row r="3" spans="1:13" ht="12.75" hidden="1" customHeight="1">
      <c r="A3" s="9">
        <f t="shared" ref="A3:A66" si="4">E3-120</f>
        <v>45061.708333333299</v>
      </c>
      <c r="B3" s="9">
        <f t="shared" ref="B3:B66" si="5">E3-60</f>
        <v>45121.708333333299</v>
      </c>
      <c r="C3" s="9">
        <f t="shared" ref="C3:C66" si="6">D3-30</f>
        <v>45165</v>
      </c>
      <c r="D3" s="9">
        <f t="shared" ref="D3:D66" si="7">IF((E3&lt;(((EOMONTH(E3,-1)+1)+7)+CHOOSE(WEEKDAY((EOMONTH(E3,-1)+1)),2,1,0,6,5,4,3))),(((EOMONTH(E3,-1)+1)+7)+CHOOSE(WEEKDAY((EOMONTH(E3,-1)+1)),2,1,0,6,5,4,3)),(((EOMONTH(E3,-1)+1)+7)+CHOOSE(WEEKDAY((EOMONTH(E3,-1)+1)),2,1,0,6,5,4,3)+14))</f>
        <v>45195</v>
      </c>
      <c r="E3" s="5">
        <v>45181.708333333299</v>
      </c>
      <c r="F3" s="1">
        <v>119430</v>
      </c>
      <c r="G3" s="2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3">
        <v>1437048</v>
      </c>
      <c r="M3" s="2" t="s">
        <v>18</v>
      </c>
    </row>
    <row r="4" spans="1:13" ht="12.75" hidden="1" customHeight="1">
      <c r="A4" s="9">
        <f t="shared" si="4"/>
        <v>45089</v>
      </c>
      <c r="B4" s="9">
        <f t="shared" si="5"/>
        <v>45149</v>
      </c>
      <c r="C4" s="9">
        <f t="shared" si="6"/>
        <v>45193</v>
      </c>
      <c r="D4" s="9">
        <f t="shared" si="7"/>
        <v>45223</v>
      </c>
      <c r="E4" s="5">
        <v>45209</v>
      </c>
      <c r="F4" s="1">
        <v>122797</v>
      </c>
      <c r="G4" s="2" t="s">
        <v>19</v>
      </c>
      <c r="H4" s="1" t="s">
        <v>20</v>
      </c>
      <c r="I4" s="1" t="s">
        <v>21</v>
      </c>
      <c r="J4" s="1"/>
      <c r="K4" s="1" t="s">
        <v>22</v>
      </c>
      <c r="L4" s="3">
        <v>5231777</v>
      </c>
      <c r="M4" s="2" t="s">
        <v>12</v>
      </c>
    </row>
    <row r="5" spans="1:13" ht="12.75" hidden="1" customHeight="1">
      <c r="A5" s="9">
        <f t="shared" si="4"/>
        <v>45119</v>
      </c>
      <c r="B5" s="9">
        <f t="shared" si="5"/>
        <v>45179</v>
      </c>
      <c r="C5" s="9">
        <f t="shared" si="6"/>
        <v>45214</v>
      </c>
      <c r="D5" s="9">
        <f t="shared" si="7"/>
        <v>45244</v>
      </c>
      <c r="E5" s="5">
        <v>45239</v>
      </c>
      <c r="F5" s="1">
        <v>122213</v>
      </c>
      <c r="G5" s="2" t="s">
        <v>23</v>
      </c>
      <c r="H5" s="1" t="s">
        <v>24</v>
      </c>
      <c r="I5" s="1" t="s">
        <v>25</v>
      </c>
      <c r="J5" s="1"/>
      <c r="K5" s="1" t="s">
        <v>26</v>
      </c>
      <c r="L5" s="3">
        <v>8513445</v>
      </c>
      <c r="M5" s="2" t="s">
        <v>12</v>
      </c>
    </row>
    <row r="6" spans="1:13" ht="12.75" hidden="1" customHeight="1">
      <c r="A6" s="9">
        <f t="shared" si="4"/>
        <v>45119</v>
      </c>
      <c r="B6" s="9">
        <f t="shared" si="5"/>
        <v>45179</v>
      </c>
      <c r="C6" s="9">
        <f t="shared" si="6"/>
        <v>45214</v>
      </c>
      <c r="D6" s="9">
        <f t="shared" si="7"/>
        <v>45244</v>
      </c>
      <c r="E6" s="5">
        <v>45239</v>
      </c>
      <c r="F6" s="1">
        <v>122880</v>
      </c>
      <c r="G6" s="2" t="s">
        <v>27</v>
      </c>
      <c r="H6" s="1"/>
      <c r="I6" s="1"/>
      <c r="J6" s="1"/>
      <c r="K6" s="1" t="s">
        <v>28</v>
      </c>
      <c r="L6" s="3">
        <v>5447689</v>
      </c>
      <c r="M6" s="2" t="s">
        <v>12</v>
      </c>
    </row>
    <row r="7" spans="1:13" ht="12.75" hidden="1" customHeight="1">
      <c r="A7" s="9">
        <f t="shared" si="4"/>
        <v>45124</v>
      </c>
      <c r="B7" s="9">
        <f t="shared" si="5"/>
        <v>45184</v>
      </c>
      <c r="C7" s="9">
        <f t="shared" si="6"/>
        <v>45228</v>
      </c>
      <c r="D7" s="9">
        <f t="shared" si="7"/>
        <v>45258</v>
      </c>
      <c r="E7" s="5">
        <v>45244</v>
      </c>
      <c r="F7" s="1">
        <v>123568</v>
      </c>
      <c r="G7" s="2" t="s">
        <v>29</v>
      </c>
      <c r="H7" s="1"/>
      <c r="I7" s="1"/>
      <c r="J7" s="1"/>
      <c r="K7" s="1" t="s">
        <v>30</v>
      </c>
      <c r="L7" s="3">
        <v>2828739</v>
      </c>
      <c r="M7" s="2" t="s">
        <v>12</v>
      </c>
    </row>
    <row r="8" spans="1:13" ht="12.75" hidden="1" customHeight="1">
      <c r="A8" s="9">
        <f t="shared" si="4"/>
        <v>45124</v>
      </c>
      <c r="B8" s="9">
        <f t="shared" si="5"/>
        <v>45184</v>
      </c>
      <c r="C8" s="9">
        <f t="shared" si="6"/>
        <v>45228</v>
      </c>
      <c r="D8" s="9">
        <f t="shared" si="7"/>
        <v>45258</v>
      </c>
      <c r="E8" s="5">
        <v>45244</v>
      </c>
      <c r="F8" s="1">
        <v>121740</v>
      </c>
      <c r="G8" s="2" t="s">
        <v>31</v>
      </c>
      <c r="H8" s="1"/>
      <c r="I8" s="1"/>
      <c r="J8" s="1"/>
      <c r="K8" s="1" t="s">
        <v>32</v>
      </c>
      <c r="L8" s="3">
        <v>530000</v>
      </c>
      <c r="M8" s="2" t="s">
        <v>12</v>
      </c>
    </row>
    <row r="9" spans="1:13" ht="12.75" hidden="1" customHeight="1">
      <c r="A9" s="9">
        <f t="shared" si="4"/>
        <v>45124</v>
      </c>
      <c r="B9" s="9">
        <f t="shared" si="5"/>
        <v>45184</v>
      </c>
      <c r="C9" s="9">
        <f t="shared" si="6"/>
        <v>45228</v>
      </c>
      <c r="D9" s="9">
        <f t="shared" si="7"/>
        <v>45258</v>
      </c>
      <c r="E9" s="5">
        <v>45244</v>
      </c>
      <c r="F9" s="1">
        <v>122991</v>
      </c>
      <c r="G9" s="2" t="s">
        <v>33</v>
      </c>
      <c r="H9" s="1" t="s">
        <v>34</v>
      </c>
      <c r="I9" s="1"/>
      <c r="J9" s="1"/>
      <c r="K9" s="1" t="s">
        <v>35</v>
      </c>
      <c r="L9" s="3">
        <v>1280360</v>
      </c>
      <c r="M9" s="2" t="s">
        <v>12</v>
      </c>
    </row>
    <row r="10" spans="1:13" ht="12.75" hidden="1" customHeight="1">
      <c r="A10" s="9">
        <f t="shared" si="4"/>
        <v>45124</v>
      </c>
      <c r="B10" s="9">
        <f t="shared" si="5"/>
        <v>45184</v>
      </c>
      <c r="C10" s="9">
        <f t="shared" si="6"/>
        <v>45228</v>
      </c>
      <c r="D10" s="9">
        <f t="shared" si="7"/>
        <v>45258</v>
      </c>
      <c r="E10" s="5">
        <v>45244</v>
      </c>
      <c r="F10" s="1">
        <v>111406</v>
      </c>
      <c r="G10" s="2" t="s">
        <v>36</v>
      </c>
      <c r="H10" s="1" t="s">
        <v>10</v>
      </c>
      <c r="I10" s="1" t="s">
        <v>37</v>
      </c>
      <c r="J10" s="1"/>
      <c r="K10" s="1" t="s">
        <v>38</v>
      </c>
      <c r="L10" s="3">
        <v>8503949</v>
      </c>
      <c r="M10" s="2" t="s">
        <v>12</v>
      </c>
    </row>
    <row r="11" spans="1:13" ht="12.75" hidden="1" customHeight="1">
      <c r="A11" s="9">
        <f t="shared" si="4"/>
        <v>45124</v>
      </c>
      <c r="B11" s="9">
        <f t="shared" si="5"/>
        <v>45184</v>
      </c>
      <c r="C11" s="9">
        <f t="shared" si="6"/>
        <v>45228</v>
      </c>
      <c r="D11" s="9">
        <f t="shared" si="7"/>
        <v>45258</v>
      </c>
      <c r="E11" s="5">
        <v>45244</v>
      </c>
      <c r="F11" s="1">
        <v>123579</v>
      </c>
      <c r="G11" s="2" t="s">
        <v>39</v>
      </c>
      <c r="H11" s="1"/>
      <c r="I11" s="1"/>
      <c r="J11" s="1"/>
      <c r="K11" s="1" t="s">
        <v>40</v>
      </c>
      <c r="L11" s="3">
        <v>2334954</v>
      </c>
      <c r="M11" s="2" t="s">
        <v>12</v>
      </c>
    </row>
    <row r="12" spans="1:13" ht="12.75" hidden="1" customHeight="1">
      <c r="A12" s="9">
        <f t="shared" si="4"/>
        <v>45124</v>
      </c>
      <c r="B12" s="9">
        <f t="shared" si="5"/>
        <v>45184</v>
      </c>
      <c r="C12" s="9">
        <f t="shared" si="6"/>
        <v>45228</v>
      </c>
      <c r="D12" s="9">
        <f t="shared" si="7"/>
        <v>45258</v>
      </c>
      <c r="E12" s="5">
        <v>45244</v>
      </c>
      <c r="F12" s="1">
        <v>122990</v>
      </c>
      <c r="G12" s="2" t="s">
        <v>41</v>
      </c>
      <c r="H12" s="1" t="s">
        <v>34</v>
      </c>
      <c r="I12" s="1"/>
      <c r="J12" s="1"/>
      <c r="K12" s="1" t="s">
        <v>42</v>
      </c>
      <c r="L12" s="3">
        <v>3658471</v>
      </c>
      <c r="M12" s="2" t="s">
        <v>12</v>
      </c>
    </row>
    <row r="13" spans="1:13" ht="12.75" hidden="1" customHeight="1">
      <c r="A13" s="9">
        <f t="shared" si="4"/>
        <v>45124</v>
      </c>
      <c r="B13" s="9">
        <f t="shared" si="5"/>
        <v>45184</v>
      </c>
      <c r="C13" s="9">
        <f t="shared" si="6"/>
        <v>45228</v>
      </c>
      <c r="D13" s="9">
        <f t="shared" si="7"/>
        <v>45258</v>
      </c>
      <c r="E13" s="5">
        <v>45244</v>
      </c>
      <c r="F13" s="1">
        <v>121219</v>
      </c>
      <c r="G13" s="2" t="s">
        <v>43</v>
      </c>
      <c r="H13" s="1"/>
      <c r="I13" s="1"/>
      <c r="J13" s="1"/>
      <c r="K13" s="1" t="s">
        <v>44</v>
      </c>
      <c r="L13" s="3">
        <v>4645356</v>
      </c>
      <c r="M13" s="2" t="s">
        <v>12</v>
      </c>
    </row>
    <row r="14" spans="1:13" ht="12.75" hidden="1" customHeight="1">
      <c r="A14" s="9">
        <f t="shared" si="4"/>
        <v>45124</v>
      </c>
      <c r="B14" s="9">
        <f t="shared" si="5"/>
        <v>45184</v>
      </c>
      <c r="C14" s="9">
        <f t="shared" si="6"/>
        <v>45228</v>
      </c>
      <c r="D14" s="9">
        <f t="shared" si="7"/>
        <v>45258</v>
      </c>
      <c r="E14" s="5">
        <v>45244</v>
      </c>
      <c r="F14" s="1">
        <v>123567</v>
      </c>
      <c r="G14" s="2" t="s">
        <v>45</v>
      </c>
      <c r="H14" s="1"/>
      <c r="I14" s="1"/>
      <c r="J14" s="1"/>
      <c r="K14" s="1" t="s">
        <v>46</v>
      </c>
      <c r="L14" s="3">
        <v>4186753</v>
      </c>
      <c r="M14" s="2" t="s">
        <v>12</v>
      </c>
    </row>
    <row r="15" spans="1:13" ht="12.75" hidden="1" customHeight="1">
      <c r="A15" s="9">
        <f t="shared" si="4"/>
        <v>45124</v>
      </c>
      <c r="B15" s="9">
        <f t="shared" si="5"/>
        <v>45184</v>
      </c>
      <c r="C15" s="9">
        <f t="shared" si="6"/>
        <v>45228</v>
      </c>
      <c r="D15" s="9">
        <f t="shared" si="7"/>
        <v>45258</v>
      </c>
      <c r="E15" s="5">
        <v>45244</v>
      </c>
      <c r="F15" s="1">
        <v>123574</v>
      </c>
      <c r="G15" s="2" t="s">
        <v>39</v>
      </c>
      <c r="H15" s="1"/>
      <c r="I15" s="1"/>
      <c r="J15" s="1"/>
      <c r="K15" s="1" t="s">
        <v>40</v>
      </c>
      <c r="L15" s="3">
        <v>2373343</v>
      </c>
      <c r="M15" s="2" t="s">
        <v>12</v>
      </c>
    </row>
    <row r="16" spans="1:13" ht="12.75" hidden="1" customHeight="1">
      <c r="A16" s="9">
        <f t="shared" si="4"/>
        <v>45124</v>
      </c>
      <c r="B16" s="9">
        <f t="shared" si="5"/>
        <v>45184</v>
      </c>
      <c r="C16" s="9">
        <f t="shared" si="6"/>
        <v>45228</v>
      </c>
      <c r="D16" s="9">
        <f t="shared" si="7"/>
        <v>45258</v>
      </c>
      <c r="E16" s="5">
        <v>45244</v>
      </c>
      <c r="F16" s="1">
        <v>122741</v>
      </c>
      <c r="G16" s="2" t="s">
        <v>47</v>
      </c>
      <c r="H16" s="1"/>
      <c r="I16" s="1"/>
      <c r="J16" s="1"/>
      <c r="K16" s="1" t="s">
        <v>48</v>
      </c>
      <c r="L16" s="3">
        <v>489490</v>
      </c>
      <c r="M16" s="2" t="s">
        <v>12</v>
      </c>
    </row>
    <row r="17" spans="1:13" ht="12.75" hidden="1" customHeight="1">
      <c r="A17" s="9">
        <f t="shared" si="4"/>
        <v>45124</v>
      </c>
      <c r="B17" s="9">
        <f t="shared" si="5"/>
        <v>45184</v>
      </c>
      <c r="C17" s="9">
        <f t="shared" si="6"/>
        <v>45228</v>
      </c>
      <c r="D17" s="9">
        <f t="shared" si="7"/>
        <v>45258</v>
      </c>
      <c r="E17" s="5">
        <v>45244</v>
      </c>
      <c r="F17" s="1">
        <v>123555</v>
      </c>
      <c r="G17" s="2" t="s">
        <v>49</v>
      </c>
      <c r="H17" s="1"/>
      <c r="I17" s="1"/>
      <c r="J17" s="1"/>
      <c r="K17" s="1" t="s">
        <v>50</v>
      </c>
      <c r="L17" s="3">
        <v>3899050</v>
      </c>
      <c r="M17" s="2" t="s">
        <v>12</v>
      </c>
    </row>
    <row r="18" spans="1:13" ht="12.75" hidden="1" customHeight="1">
      <c r="A18" s="9">
        <f t="shared" si="4"/>
        <v>45124</v>
      </c>
      <c r="B18" s="9">
        <f t="shared" si="5"/>
        <v>45184</v>
      </c>
      <c r="C18" s="9">
        <f t="shared" si="6"/>
        <v>45228</v>
      </c>
      <c r="D18" s="9">
        <f t="shared" si="7"/>
        <v>45258</v>
      </c>
      <c r="E18" s="5">
        <v>45244</v>
      </c>
      <c r="F18" s="1">
        <v>123576</v>
      </c>
      <c r="G18" s="2" t="s">
        <v>51</v>
      </c>
      <c r="H18" s="1"/>
      <c r="I18" s="1"/>
      <c r="J18" s="1"/>
      <c r="K18" s="1" t="s">
        <v>52</v>
      </c>
      <c r="L18" s="3">
        <v>1417904</v>
      </c>
      <c r="M18" s="2" t="s">
        <v>12</v>
      </c>
    </row>
    <row r="19" spans="1:13" ht="12.75" hidden="1" customHeight="1">
      <c r="A19" s="9">
        <f t="shared" si="4"/>
        <v>45124</v>
      </c>
      <c r="B19" s="9">
        <f t="shared" si="5"/>
        <v>45184</v>
      </c>
      <c r="C19" s="9">
        <f t="shared" si="6"/>
        <v>45228</v>
      </c>
      <c r="D19" s="9">
        <f t="shared" si="7"/>
        <v>45258</v>
      </c>
      <c r="E19" s="5">
        <v>45244</v>
      </c>
      <c r="F19" s="1">
        <v>123706</v>
      </c>
      <c r="G19" s="2" t="s">
        <v>53</v>
      </c>
      <c r="H19" s="1"/>
      <c r="I19" s="1"/>
      <c r="J19" s="1"/>
      <c r="K19" s="1" t="s">
        <v>54</v>
      </c>
      <c r="L19" s="3">
        <v>1468172</v>
      </c>
      <c r="M19" s="2" t="s">
        <v>12</v>
      </c>
    </row>
    <row r="20" spans="1:13" ht="12.75" hidden="1" customHeight="1">
      <c r="A20" s="9">
        <f t="shared" si="4"/>
        <v>45124</v>
      </c>
      <c r="B20" s="9">
        <f t="shared" si="5"/>
        <v>45184</v>
      </c>
      <c r="C20" s="9">
        <f t="shared" si="6"/>
        <v>45228</v>
      </c>
      <c r="D20" s="9">
        <f t="shared" si="7"/>
        <v>45258</v>
      </c>
      <c r="E20" s="5">
        <v>45244</v>
      </c>
      <c r="F20" s="1">
        <v>122277</v>
      </c>
      <c r="G20" s="2" t="s">
        <v>55</v>
      </c>
      <c r="H20" s="1"/>
      <c r="I20" s="1"/>
      <c r="J20" s="1"/>
      <c r="K20" s="1" t="s">
        <v>56</v>
      </c>
      <c r="L20" s="3">
        <v>1000000</v>
      </c>
      <c r="M20" s="2" t="s">
        <v>12</v>
      </c>
    </row>
    <row r="21" spans="1:13" ht="12.75" hidden="1" customHeight="1">
      <c r="A21" s="9">
        <f t="shared" si="4"/>
        <v>45124</v>
      </c>
      <c r="B21" s="9">
        <f t="shared" si="5"/>
        <v>45184</v>
      </c>
      <c r="C21" s="9">
        <f t="shared" si="6"/>
        <v>45228</v>
      </c>
      <c r="D21" s="9">
        <f t="shared" si="7"/>
        <v>45258</v>
      </c>
      <c r="E21" s="5">
        <v>45244</v>
      </c>
      <c r="F21" s="1">
        <v>110887</v>
      </c>
      <c r="G21" s="2" t="s">
        <v>57</v>
      </c>
      <c r="H21" s="1"/>
      <c r="I21" s="1"/>
      <c r="J21" s="1"/>
      <c r="K21" s="1" t="s">
        <v>58</v>
      </c>
      <c r="L21" s="3">
        <v>6100497</v>
      </c>
      <c r="M21" s="2" t="s">
        <v>12</v>
      </c>
    </row>
    <row r="22" spans="1:13" ht="12.75" hidden="1" customHeight="1">
      <c r="A22" s="9">
        <f t="shared" si="4"/>
        <v>45124</v>
      </c>
      <c r="B22" s="9">
        <f t="shared" si="5"/>
        <v>45184</v>
      </c>
      <c r="C22" s="9">
        <f t="shared" si="6"/>
        <v>45228</v>
      </c>
      <c r="D22" s="9">
        <f t="shared" si="7"/>
        <v>45258</v>
      </c>
      <c r="E22" s="5">
        <v>45244</v>
      </c>
      <c r="F22" s="1">
        <v>122992</v>
      </c>
      <c r="G22" s="2" t="s">
        <v>59</v>
      </c>
      <c r="H22" s="1"/>
      <c r="I22" s="1"/>
      <c r="J22" s="1"/>
      <c r="K22" s="1" t="s">
        <v>60</v>
      </c>
      <c r="L22" s="3">
        <v>1257969</v>
      </c>
      <c r="M22" s="2" t="s">
        <v>12</v>
      </c>
    </row>
    <row r="23" spans="1:13" ht="12.75" hidden="1" customHeight="1">
      <c r="A23" s="9">
        <f t="shared" si="4"/>
        <v>45124</v>
      </c>
      <c r="B23" s="9">
        <f t="shared" si="5"/>
        <v>45184</v>
      </c>
      <c r="C23" s="9">
        <f t="shared" si="6"/>
        <v>45228</v>
      </c>
      <c r="D23" s="9">
        <f t="shared" si="7"/>
        <v>45258</v>
      </c>
      <c r="E23" s="5">
        <v>45244</v>
      </c>
      <c r="F23" s="1">
        <v>123559</v>
      </c>
      <c r="G23" s="2" t="s">
        <v>61</v>
      </c>
      <c r="H23" s="1"/>
      <c r="I23" s="1"/>
      <c r="J23" s="1"/>
      <c r="K23" s="1" t="s">
        <v>62</v>
      </c>
      <c r="L23" s="3">
        <v>2130358</v>
      </c>
      <c r="M23" s="2" t="s">
        <v>12</v>
      </c>
    </row>
    <row r="24" spans="1:13" ht="12.75" hidden="1" customHeight="1">
      <c r="A24" s="9">
        <f t="shared" si="4"/>
        <v>45124</v>
      </c>
      <c r="B24" s="9">
        <f t="shared" si="5"/>
        <v>45184</v>
      </c>
      <c r="C24" s="9">
        <f t="shared" si="6"/>
        <v>45228</v>
      </c>
      <c r="D24" s="9">
        <f t="shared" si="7"/>
        <v>45258</v>
      </c>
      <c r="E24" s="5">
        <v>45244</v>
      </c>
      <c r="F24" s="1">
        <v>123577</v>
      </c>
      <c r="G24" s="2" t="s">
        <v>63</v>
      </c>
      <c r="H24" s="1"/>
      <c r="I24" s="1"/>
      <c r="J24" s="1"/>
      <c r="K24" s="1" t="s">
        <v>64</v>
      </c>
      <c r="L24" s="3">
        <v>4272237</v>
      </c>
      <c r="M24" s="2" t="s">
        <v>12</v>
      </c>
    </row>
    <row r="25" spans="1:13" ht="12.75" hidden="1" customHeight="1">
      <c r="A25" s="9">
        <f t="shared" si="4"/>
        <v>45124</v>
      </c>
      <c r="B25" s="9">
        <f t="shared" si="5"/>
        <v>45184</v>
      </c>
      <c r="C25" s="9">
        <f t="shared" si="6"/>
        <v>45228</v>
      </c>
      <c r="D25" s="9">
        <f t="shared" si="7"/>
        <v>45258</v>
      </c>
      <c r="E25" s="5">
        <v>45244</v>
      </c>
      <c r="F25" s="1">
        <v>123578</v>
      </c>
      <c r="G25" s="2" t="s">
        <v>63</v>
      </c>
      <c r="H25" s="1"/>
      <c r="I25" s="1"/>
      <c r="J25" s="1"/>
      <c r="K25" s="1" t="s">
        <v>64</v>
      </c>
      <c r="L25" s="3">
        <v>934029</v>
      </c>
      <c r="M25" s="2" t="s">
        <v>12</v>
      </c>
    </row>
    <row r="26" spans="1:13" ht="12.75" hidden="1" customHeight="1">
      <c r="A26" s="9">
        <f t="shared" si="4"/>
        <v>45124</v>
      </c>
      <c r="B26" s="9">
        <f t="shared" si="5"/>
        <v>45184</v>
      </c>
      <c r="C26" s="9">
        <f t="shared" si="6"/>
        <v>45228</v>
      </c>
      <c r="D26" s="9">
        <f t="shared" si="7"/>
        <v>45258</v>
      </c>
      <c r="E26" s="5">
        <v>45244</v>
      </c>
      <c r="F26" s="1">
        <v>123560</v>
      </c>
      <c r="G26" s="2" t="s">
        <v>61</v>
      </c>
      <c r="H26" s="1"/>
      <c r="I26" s="1"/>
      <c r="J26" s="1"/>
      <c r="K26" s="1" t="s">
        <v>62</v>
      </c>
      <c r="L26" s="3">
        <v>2981912</v>
      </c>
      <c r="M26" s="2" t="s">
        <v>12</v>
      </c>
    </row>
    <row r="27" spans="1:13" ht="12.75" hidden="1" customHeight="1">
      <c r="A27" s="9">
        <f t="shared" si="4"/>
        <v>45124</v>
      </c>
      <c r="B27" s="9">
        <f t="shared" si="5"/>
        <v>45184</v>
      </c>
      <c r="C27" s="9">
        <f t="shared" si="6"/>
        <v>45228</v>
      </c>
      <c r="D27" s="9">
        <f t="shared" si="7"/>
        <v>45258</v>
      </c>
      <c r="E27" s="5">
        <v>45244</v>
      </c>
      <c r="F27" s="1">
        <v>122989</v>
      </c>
      <c r="G27" s="2" t="s">
        <v>65</v>
      </c>
      <c r="H27" s="1" t="s">
        <v>66</v>
      </c>
      <c r="I27" s="1"/>
      <c r="J27" s="1"/>
      <c r="K27" s="1" t="s">
        <v>67</v>
      </c>
      <c r="L27" s="3">
        <v>841348</v>
      </c>
      <c r="M27" s="2" t="s">
        <v>12</v>
      </c>
    </row>
    <row r="28" spans="1:13" ht="12.75" hidden="1" customHeight="1">
      <c r="A28" s="9">
        <f t="shared" si="4"/>
        <v>45124</v>
      </c>
      <c r="B28" s="9">
        <f t="shared" si="5"/>
        <v>45184</v>
      </c>
      <c r="C28" s="9">
        <f t="shared" si="6"/>
        <v>45228</v>
      </c>
      <c r="D28" s="9">
        <f t="shared" si="7"/>
        <v>45258</v>
      </c>
      <c r="E28" s="5">
        <v>45244</v>
      </c>
      <c r="F28" s="1">
        <v>122988</v>
      </c>
      <c r="G28" s="2" t="s">
        <v>68</v>
      </c>
      <c r="H28" s="1" t="s">
        <v>66</v>
      </c>
      <c r="I28" s="1"/>
      <c r="J28" s="1"/>
      <c r="K28" s="1" t="s">
        <v>69</v>
      </c>
      <c r="L28" s="3">
        <v>1490118</v>
      </c>
      <c r="M28" s="2" t="s">
        <v>12</v>
      </c>
    </row>
    <row r="29" spans="1:13" ht="12.75" hidden="1" customHeight="1">
      <c r="A29" s="9">
        <f t="shared" si="4"/>
        <v>45124</v>
      </c>
      <c r="B29" s="9">
        <f t="shared" si="5"/>
        <v>45184</v>
      </c>
      <c r="C29" s="9">
        <f t="shared" si="6"/>
        <v>45228</v>
      </c>
      <c r="D29" s="9">
        <f t="shared" si="7"/>
        <v>45258</v>
      </c>
      <c r="E29" s="5">
        <v>45244</v>
      </c>
      <c r="F29" s="1">
        <v>122993</v>
      </c>
      <c r="G29" s="2" t="s">
        <v>70</v>
      </c>
      <c r="H29" s="1"/>
      <c r="I29" s="1"/>
      <c r="J29" s="1"/>
      <c r="K29" s="1" t="s">
        <v>71</v>
      </c>
      <c r="L29" s="3">
        <v>276533</v>
      </c>
      <c r="M29" s="2" t="s">
        <v>12</v>
      </c>
    </row>
    <row r="30" spans="1:13" ht="12.75" customHeight="1">
      <c r="A30" s="9">
        <f t="shared" si="4"/>
        <v>45124</v>
      </c>
      <c r="B30" s="9">
        <f t="shared" si="5"/>
        <v>45184</v>
      </c>
      <c r="C30" s="9">
        <f t="shared" si="6"/>
        <v>45228</v>
      </c>
      <c r="D30" s="9">
        <f t="shared" si="7"/>
        <v>45258</v>
      </c>
      <c r="E30" s="5">
        <v>45244</v>
      </c>
      <c r="F30" s="1">
        <v>123565</v>
      </c>
      <c r="G30" s="2" t="s">
        <v>51</v>
      </c>
      <c r="H30" s="1"/>
      <c r="I30" s="1"/>
      <c r="J30" s="1"/>
      <c r="K30" s="1" t="s">
        <v>52</v>
      </c>
      <c r="L30" s="3">
        <v>129320</v>
      </c>
      <c r="M30" s="2" t="s">
        <v>12</v>
      </c>
    </row>
    <row r="31" spans="1:13" ht="12.75" hidden="1" customHeight="1">
      <c r="A31" s="9">
        <f t="shared" si="4"/>
        <v>45124</v>
      </c>
      <c r="B31" s="9">
        <f t="shared" si="5"/>
        <v>45184</v>
      </c>
      <c r="C31" s="9">
        <f t="shared" si="6"/>
        <v>45228</v>
      </c>
      <c r="D31" s="9">
        <f t="shared" si="7"/>
        <v>45258</v>
      </c>
      <c r="E31" s="5">
        <v>45244</v>
      </c>
      <c r="F31" s="1">
        <v>123563</v>
      </c>
      <c r="G31" s="2" t="s">
        <v>72</v>
      </c>
      <c r="H31" s="1"/>
      <c r="I31" s="1"/>
      <c r="J31" s="1"/>
      <c r="K31" s="1" t="s">
        <v>73</v>
      </c>
      <c r="L31" s="3">
        <v>4972967</v>
      </c>
      <c r="M31" s="2" t="s">
        <v>12</v>
      </c>
    </row>
    <row r="32" spans="1:13" ht="12.75" hidden="1" customHeight="1">
      <c r="A32" s="9">
        <f t="shared" si="4"/>
        <v>45124</v>
      </c>
      <c r="B32" s="9">
        <f t="shared" si="5"/>
        <v>45184</v>
      </c>
      <c r="C32" s="9">
        <f t="shared" si="6"/>
        <v>45228</v>
      </c>
      <c r="D32" s="9">
        <f t="shared" si="7"/>
        <v>45258</v>
      </c>
      <c r="E32" s="5">
        <v>45244</v>
      </c>
      <c r="F32" s="1">
        <v>119824</v>
      </c>
      <c r="G32" s="2" t="s">
        <v>74</v>
      </c>
      <c r="H32" s="1" t="s">
        <v>75</v>
      </c>
      <c r="I32" s="1"/>
      <c r="J32" s="1" t="s">
        <v>76</v>
      </c>
      <c r="K32" s="1" t="s">
        <v>77</v>
      </c>
      <c r="L32" s="3">
        <v>140351339</v>
      </c>
      <c r="M32" s="2" t="s">
        <v>9</v>
      </c>
    </row>
    <row r="33" spans="1:13" ht="12.75" hidden="1" customHeight="1">
      <c r="A33" s="9">
        <f t="shared" si="4"/>
        <v>45124</v>
      </c>
      <c r="B33" s="9">
        <f t="shared" si="5"/>
        <v>45184</v>
      </c>
      <c r="C33" s="9">
        <f t="shared" si="6"/>
        <v>45228</v>
      </c>
      <c r="D33" s="9">
        <f t="shared" si="7"/>
        <v>45258</v>
      </c>
      <c r="E33" s="5">
        <v>45244</v>
      </c>
      <c r="F33" s="1">
        <v>123558</v>
      </c>
      <c r="G33" s="2" t="s">
        <v>49</v>
      </c>
      <c r="H33" s="1"/>
      <c r="I33" s="1"/>
      <c r="J33" s="1"/>
      <c r="K33" s="1" t="s">
        <v>50</v>
      </c>
      <c r="L33" s="3">
        <v>1656730</v>
      </c>
      <c r="M33" s="2" t="s">
        <v>12</v>
      </c>
    </row>
    <row r="34" spans="1:13" ht="12.75" hidden="1" customHeight="1">
      <c r="A34" s="9">
        <f t="shared" si="4"/>
        <v>45124</v>
      </c>
      <c r="B34" s="9">
        <f t="shared" si="5"/>
        <v>45184</v>
      </c>
      <c r="C34" s="9">
        <f t="shared" si="6"/>
        <v>45228</v>
      </c>
      <c r="D34" s="9">
        <f t="shared" si="7"/>
        <v>45258</v>
      </c>
      <c r="E34" s="5">
        <v>45244</v>
      </c>
      <c r="F34" s="1">
        <v>122986</v>
      </c>
      <c r="G34" s="2" t="s">
        <v>78</v>
      </c>
      <c r="H34" s="1" t="s">
        <v>20</v>
      </c>
      <c r="I34" s="1"/>
      <c r="J34" s="1"/>
      <c r="K34" s="1" t="s">
        <v>79</v>
      </c>
      <c r="L34" s="3">
        <v>896221</v>
      </c>
      <c r="M34" s="2" t="s">
        <v>12</v>
      </c>
    </row>
    <row r="35" spans="1:13" ht="12.75" hidden="1" customHeight="1">
      <c r="A35" s="9">
        <f t="shared" si="4"/>
        <v>45124</v>
      </c>
      <c r="B35" s="9">
        <f t="shared" si="5"/>
        <v>45184</v>
      </c>
      <c r="C35" s="9">
        <f t="shared" si="6"/>
        <v>45228</v>
      </c>
      <c r="D35" s="9">
        <f t="shared" si="7"/>
        <v>45258</v>
      </c>
      <c r="E35" s="5">
        <v>45244</v>
      </c>
      <c r="F35" s="1">
        <v>123562</v>
      </c>
      <c r="G35" s="2" t="s">
        <v>80</v>
      </c>
      <c r="H35" s="1"/>
      <c r="I35" s="1"/>
      <c r="J35" s="1"/>
      <c r="K35" s="1" t="s">
        <v>81</v>
      </c>
      <c r="L35" s="3">
        <v>4121622</v>
      </c>
      <c r="M35" s="2" t="s">
        <v>12</v>
      </c>
    </row>
    <row r="36" spans="1:13" ht="12.75" hidden="1" customHeight="1">
      <c r="A36" s="9">
        <f t="shared" si="4"/>
        <v>45145</v>
      </c>
      <c r="B36" s="9">
        <f t="shared" si="5"/>
        <v>45205</v>
      </c>
      <c r="C36" s="9">
        <f t="shared" si="6"/>
        <v>45242</v>
      </c>
      <c r="D36" s="9">
        <f t="shared" si="7"/>
        <v>45272</v>
      </c>
      <c r="E36" s="5">
        <v>45265</v>
      </c>
      <c r="F36" s="1">
        <v>119463</v>
      </c>
      <c r="G36" s="2" t="s">
        <v>82</v>
      </c>
      <c r="H36" s="1" t="s">
        <v>83</v>
      </c>
      <c r="I36" s="1" t="s">
        <v>84</v>
      </c>
      <c r="J36" s="1"/>
      <c r="K36" s="1" t="s">
        <v>85</v>
      </c>
      <c r="L36" s="3">
        <v>5605938</v>
      </c>
      <c r="M36" s="2" t="s">
        <v>86</v>
      </c>
    </row>
    <row r="37" spans="1:13" ht="12.75" hidden="1" customHeight="1">
      <c r="A37" s="9">
        <f t="shared" si="4"/>
        <v>45145</v>
      </c>
      <c r="B37" s="9">
        <f t="shared" si="5"/>
        <v>45205</v>
      </c>
      <c r="C37" s="9">
        <f t="shared" si="6"/>
        <v>45242</v>
      </c>
      <c r="D37" s="9">
        <f t="shared" si="7"/>
        <v>45272</v>
      </c>
      <c r="E37" s="5">
        <v>45265</v>
      </c>
      <c r="F37" s="1">
        <v>115457</v>
      </c>
      <c r="G37" s="2" t="s">
        <v>87</v>
      </c>
      <c r="H37" s="1" t="s">
        <v>88</v>
      </c>
      <c r="I37" s="1" t="s">
        <v>89</v>
      </c>
      <c r="J37" s="1"/>
      <c r="K37" s="1" t="s">
        <v>90</v>
      </c>
      <c r="L37" s="3">
        <v>4465187</v>
      </c>
      <c r="M37" s="2" t="s">
        <v>12</v>
      </c>
    </row>
    <row r="38" spans="1:13" ht="12.75" hidden="1" customHeight="1">
      <c r="A38" s="9">
        <f t="shared" si="4"/>
        <v>45145</v>
      </c>
      <c r="B38" s="9">
        <f t="shared" si="5"/>
        <v>45205</v>
      </c>
      <c r="C38" s="9">
        <f t="shared" si="6"/>
        <v>45242</v>
      </c>
      <c r="D38" s="9">
        <f t="shared" si="7"/>
        <v>45272</v>
      </c>
      <c r="E38" s="5">
        <v>45265</v>
      </c>
      <c r="F38" s="1">
        <v>115485</v>
      </c>
      <c r="G38" s="2" t="s">
        <v>91</v>
      </c>
      <c r="H38" s="1" t="s">
        <v>92</v>
      </c>
      <c r="I38" s="1" t="s">
        <v>93</v>
      </c>
      <c r="J38" s="1"/>
      <c r="K38" s="1" t="s">
        <v>94</v>
      </c>
      <c r="L38" s="3">
        <v>3667383</v>
      </c>
      <c r="M38" s="2" t="s">
        <v>86</v>
      </c>
    </row>
    <row r="39" spans="1:13" ht="12.75" hidden="1" customHeight="1">
      <c r="A39" s="9">
        <f t="shared" si="4"/>
        <v>45145</v>
      </c>
      <c r="B39" s="9">
        <f t="shared" si="5"/>
        <v>45205</v>
      </c>
      <c r="C39" s="9">
        <f t="shared" si="6"/>
        <v>45242</v>
      </c>
      <c r="D39" s="9">
        <f t="shared" si="7"/>
        <v>45272</v>
      </c>
      <c r="E39" s="5">
        <v>45265</v>
      </c>
      <c r="F39" s="1">
        <v>119444</v>
      </c>
      <c r="G39" s="2" t="s">
        <v>95</v>
      </c>
      <c r="H39" s="1" t="s">
        <v>92</v>
      </c>
      <c r="I39" s="1" t="s">
        <v>93</v>
      </c>
      <c r="J39" s="1"/>
      <c r="K39" s="1" t="s">
        <v>96</v>
      </c>
      <c r="L39" s="3">
        <v>509395</v>
      </c>
      <c r="M39" s="2" t="s">
        <v>18</v>
      </c>
    </row>
    <row r="40" spans="1:13" ht="12.75" hidden="1" customHeight="1">
      <c r="A40" s="9">
        <f t="shared" si="4"/>
        <v>45152</v>
      </c>
      <c r="B40" s="9">
        <f t="shared" si="5"/>
        <v>45212</v>
      </c>
      <c r="C40" s="9">
        <f t="shared" si="6"/>
        <v>45256</v>
      </c>
      <c r="D40" s="9">
        <f t="shared" si="7"/>
        <v>45286</v>
      </c>
      <c r="E40" s="5">
        <v>45272</v>
      </c>
      <c r="F40" s="1">
        <v>123352</v>
      </c>
      <c r="G40" s="2" t="s">
        <v>97</v>
      </c>
      <c r="H40" s="1"/>
      <c r="I40" s="1"/>
      <c r="J40" s="1"/>
      <c r="K40" s="1" t="s">
        <v>98</v>
      </c>
      <c r="L40" s="3">
        <v>517571</v>
      </c>
      <c r="M40" s="2" t="s">
        <v>12</v>
      </c>
    </row>
    <row r="41" spans="1:13" ht="12.75" customHeight="1">
      <c r="A41" s="9">
        <f t="shared" si="4"/>
        <v>45152</v>
      </c>
      <c r="B41" s="9">
        <f t="shared" si="5"/>
        <v>45212</v>
      </c>
      <c r="C41" s="9">
        <f t="shared" si="6"/>
        <v>45256</v>
      </c>
      <c r="D41" s="9">
        <f t="shared" si="7"/>
        <v>45286</v>
      </c>
      <c r="E41" s="5">
        <v>45272</v>
      </c>
      <c r="F41" s="1">
        <v>123208</v>
      </c>
      <c r="G41" s="2" t="s">
        <v>99</v>
      </c>
      <c r="H41" s="1" t="s">
        <v>34</v>
      </c>
      <c r="I41" s="1"/>
      <c r="J41" s="1" t="s">
        <v>100</v>
      </c>
      <c r="K41" s="1" t="s">
        <v>101</v>
      </c>
      <c r="L41" s="3">
        <v>121434</v>
      </c>
      <c r="M41" s="2" t="s">
        <v>12</v>
      </c>
    </row>
    <row r="42" spans="1:13" ht="12.75" hidden="1" customHeight="1">
      <c r="A42" s="9">
        <f t="shared" si="4"/>
        <v>45152</v>
      </c>
      <c r="B42" s="9">
        <f t="shared" si="5"/>
        <v>45212</v>
      </c>
      <c r="C42" s="9">
        <f t="shared" si="6"/>
        <v>45256</v>
      </c>
      <c r="D42" s="9">
        <f t="shared" si="7"/>
        <v>45286</v>
      </c>
      <c r="E42" s="5">
        <v>45272</v>
      </c>
      <c r="F42" s="1">
        <v>123930</v>
      </c>
      <c r="G42" s="2" t="s">
        <v>102</v>
      </c>
      <c r="H42" s="1" t="s">
        <v>20</v>
      </c>
      <c r="I42" s="1"/>
      <c r="J42" s="1"/>
      <c r="K42" s="1" t="s">
        <v>103</v>
      </c>
      <c r="L42" s="3">
        <v>3668158</v>
      </c>
      <c r="M42" s="2" t="s">
        <v>12</v>
      </c>
    </row>
    <row r="43" spans="1:13" ht="12.75" hidden="1" customHeight="1">
      <c r="A43" s="9">
        <f t="shared" si="4"/>
        <v>45152</v>
      </c>
      <c r="B43" s="9">
        <f t="shared" si="5"/>
        <v>45212</v>
      </c>
      <c r="C43" s="9">
        <f t="shared" si="6"/>
        <v>45256</v>
      </c>
      <c r="D43" s="9">
        <f t="shared" si="7"/>
        <v>45286</v>
      </c>
      <c r="E43" s="5">
        <v>45272</v>
      </c>
      <c r="F43" s="1">
        <v>123328</v>
      </c>
      <c r="G43" s="2" t="s">
        <v>104</v>
      </c>
      <c r="H43" s="1" t="s">
        <v>105</v>
      </c>
      <c r="I43" s="1" t="s">
        <v>106</v>
      </c>
      <c r="J43" s="1"/>
      <c r="K43" s="1" t="s">
        <v>107</v>
      </c>
      <c r="L43" s="3">
        <v>3233295</v>
      </c>
      <c r="M43" s="2" t="s">
        <v>12</v>
      </c>
    </row>
    <row r="44" spans="1:13" ht="12.75" hidden="1" customHeight="1">
      <c r="A44" s="9">
        <f t="shared" si="4"/>
        <v>45152</v>
      </c>
      <c r="B44" s="9">
        <f t="shared" si="5"/>
        <v>45212</v>
      </c>
      <c r="C44" s="9">
        <f t="shared" si="6"/>
        <v>45256</v>
      </c>
      <c r="D44" s="9">
        <f t="shared" si="7"/>
        <v>45286</v>
      </c>
      <c r="E44" s="5">
        <v>45272</v>
      </c>
      <c r="F44" s="1">
        <v>115455</v>
      </c>
      <c r="G44" s="2" t="s">
        <v>108</v>
      </c>
      <c r="H44" s="1" t="s">
        <v>83</v>
      </c>
      <c r="I44" s="1" t="s">
        <v>84</v>
      </c>
      <c r="J44" s="1"/>
      <c r="K44" s="1" t="s">
        <v>109</v>
      </c>
      <c r="L44" s="3">
        <v>11285465</v>
      </c>
      <c r="M44" s="2" t="s">
        <v>12</v>
      </c>
    </row>
    <row r="45" spans="1:13" ht="12.75" hidden="1" customHeight="1">
      <c r="A45" s="9">
        <f t="shared" si="4"/>
        <v>45152</v>
      </c>
      <c r="B45" s="9">
        <f t="shared" si="5"/>
        <v>45212</v>
      </c>
      <c r="C45" s="9">
        <f t="shared" si="6"/>
        <v>45256</v>
      </c>
      <c r="D45" s="9">
        <f t="shared" si="7"/>
        <v>45286</v>
      </c>
      <c r="E45" s="5">
        <v>45272</v>
      </c>
      <c r="F45" s="1">
        <v>124112</v>
      </c>
      <c r="G45" s="2" t="s">
        <v>110</v>
      </c>
      <c r="H45" s="1" t="s">
        <v>111</v>
      </c>
      <c r="I45" s="1" t="s">
        <v>112</v>
      </c>
      <c r="J45" s="1"/>
      <c r="K45" s="1" t="s">
        <v>113</v>
      </c>
      <c r="L45" s="3">
        <v>4612444</v>
      </c>
      <c r="M45" s="2" t="s">
        <v>12</v>
      </c>
    </row>
    <row r="46" spans="1:13" ht="12.75" hidden="1" customHeight="1">
      <c r="A46" s="9">
        <f t="shared" si="4"/>
        <v>45152</v>
      </c>
      <c r="B46" s="9">
        <f t="shared" si="5"/>
        <v>45212</v>
      </c>
      <c r="C46" s="9">
        <f t="shared" si="6"/>
        <v>45256</v>
      </c>
      <c r="D46" s="9">
        <f t="shared" si="7"/>
        <v>45286</v>
      </c>
      <c r="E46" s="5">
        <v>45272</v>
      </c>
      <c r="F46" s="1">
        <v>123089</v>
      </c>
      <c r="G46" s="2" t="s">
        <v>114</v>
      </c>
      <c r="H46" s="1" t="s">
        <v>34</v>
      </c>
      <c r="I46" s="1" t="s">
        <v>115</v>
      </c>
      <c r="J46" s="1"/>
      <c r="K46" s="1" t="s">
        <v>116</v>
      </c>
      <c r="L46" s="3">
        <v>7440412</v>
      </c>
      <c r="M46" s="2" t="s">
        <v>12</v>
      </c>
    </row>
    <row r="47" spans="1:13" ht="12.75" hidden="1" customHeight="1">
      <c r="A47" s="9">
        <f t="shared" si="4"/>
        <v>45152</v>
      </c>
      <c r="B47" s="9">
        <f t="shared" si="5"/>
        <v>45212</v>
      </c>
      <c r="C47" s="9">
        <f t="shared" si="6"/>
        <v>45256</v>
      </c>
      <c r="D47" s="9">
        <f t="shared" si="7"/>
        <v>45286</v>
      </c>
      <c r="E47" s="5">
        <v>45272</v>
      </c>
      <c r="F47" s="1">
        <v>124097</v>
      </c>
      <c r="G47" s="2" t="s">
        <v>117</v>
      </c>
      <c r="H47" s="1"/>
      <c r="I47" s="1"/>
      <c r="J47" s="1"/>
      <c r="K47" s="1" t="s">
        <v>118</v>
      </c>
      <c r="L47" s="3">
        <v>6481259</v>
      </c>
      <c r="M47" s="2" t="s">
        <v>12</v>
      </c>
    </row>
    <row r="48" spans="1:13" ht="12.75" hidden="1" customHeight="1">
      <c r="A48" s="9">
        <f t="shared" si="4"/>
        <v>45152</v>
      </c>
      <c r="B48" s="9">
        <f t="shared" si="5"/>
        <v>45212</v>
      </c>
      <c r="C48" s="9">
        <f t="shared" si="6"/>
        <v>45256</v>
      </c>
      <c r="D48" s="9">
        <f t="shared" si="7"/>
        <v>45286</v>
      </c>
      <c r="E48" s="5">
        <v>45272</v>
      </c>
      <c r="F48" s="1">
        <v>123929</v>
      </c>
      <c r="G48" s="2" t="s">
        <v>119</v>
      </c>
      <c r="H48" s="1" t="s">
        <v>34</v>
      </c>
      <c r="I48" s="1" t="s">
        <v>120</v>
      </c>
      <c r="J48" s="1"/>
      <c r="K48" s="1" t="s">
        <v>121</v>
      </c>
      <c r="L48" s="3">
        <v>2579913</v>
      </c>
      <c r="M48" s="2" t="s">
        <v>12</v>
      </c>
    </row>
    <row r="49" spans="1:13" ht="12.75" hidden="1" customHeight="1">
      <c r="A49" s="9">
        <f t="shared" si="4"/>
        <v>45152</v>
      </c>
      <c r="B49" s="9">
        <f t="shared" si="5"/>
        <v>45212</v>
      </c>
      <c r="C49" s="9">
        <f t="shared" si="6"/>
        <v>45256</v>
      </c>
      <c r="D49" s="9">
        <f t="shared" si="7"/>
        <v>45286</v>
      </c>
      <c r="E49" s="5">
        <v>45272</v>
      </c>
      <c r="F49" s="1">
        <v>123341</v>
      </c>
      <c r="G49" s="2" t="s">
        <v>122</v>
      </c>
      <c r="H49" s="1"/>
      <c r="I49" s="1"/>
      <c r="J49" s="1"/>
      <c r="K49" s="1" t="s">
        <v>123</v>
      </c>
      <c r="L49" s="3">
        <v>1688605</v>
      </c>
      <c r="M49" s="2" t="s">
        <v>12</v>
      </c>
    </row>
    <row r="50" spans="1:13" ht="12.75" hidden="1" customHeight="1">
      <c r="A50" s="9">
        <f t="shared" si="4"/>
        <v>45152</v>
      </c>
      <c r="B50" s="9">
        <f t="shared" si="5"/>
        <v>45212</v>
      </c>
      <c r="C50" s="9">
        <f t="shared" si="6"/>
        <v>45256</v>
      </c>
      <c r="D50" s="9">
        <f t="shared" si="7"/>
        <v>45286</v>
      </c>
      <c r="E50" s="5">
        <v>45272</v>
      </c>
      <c r="F50" s="1">
        <v>121743</v>
      </c>
      <c r="G50" s="2" t="s">
        <v>124</v>
      </c>
      <c r="H50" s="1"/>
      <c r="I50" s="1"/>
      <c r="J50" s="1"/>
      <c r="K50" s="1" t="s">
        <v>125</v>
      </c>
      <c r="L50" s="3">
        <v>3191775</v>
      </c>
      <c r="M50" s="2" t="s">
        <v>12</v>
      </c>
    </row>
    <row r="51" spans="1:13" ht="12.75" hidden="1" customHeight="1">
      <c r="A51" s="9">
        <f t="shared" si="4"/>
        <v>45152</v>
      </c>
      <c r="B51" s="9">
        <f t="shared" si="5"/>
        <v>45212</v>
      </c>
      <c r="C51" s="9">
        <f t="shared" si="6"/>
        <v>45256</v>
      </c>
      <c r="D51" s="9">
        <f t="shared" si="7"/>
        <v>45286</v>
      </c>
      <c r="E51" s="5">
        <v>45272</v>
      </c>
      <c r="F51" s="1">
        <v>124127</v>
      </c>
      <c r="G51" s="2" t="s">
        <v>126</v>
      </c>
      <c r="H51" s="1"/>
      <c r="I51" s="1"/>
      <c r="J51" s="1"/>
      <c r="K51" s="1" t="s">
        <v>127</v>
      </c>
      <c r="L51" s="3">
        <v>2761205</v>
      </c>
      <c r="M51" s="2" t="s">
        <v>12</v>
      </c>
    </row>
    <row r="52" spans="1:13" ht="12.75" hidden="1" customHeight="1">
      <c r="A52" s="9">
        <f t="shared" si="4"/>
        <v>45152</v>
      </c>
      <c r="B52" s="9">
        <f t="shared" si="5"/>
        <v>45212</v>
      </c>
      <c r="C52" s="9">
        <f t="shared" si="6"/>
        <v>45256</v>
      </c>
      <c r="D52" s="9">
        <f t="shared" si="7"/>
        <v>45286</v>
      </c>
      <c r="E52" s="5">
        <v>45272</v>
      </c>
      <c r="F52" s="1">
        <v>124140</v>
      </c>
      <c r="G52" s="2" t="s">
        <v>128</v>
      </c>
      <c r="H52" s="1"/>
      <c r="I52" s="1"/>
      <c r="J52" s="1"/>
      <c r="K52" s="1" t="s">
        <v>129</v>
      </c>
      <c r="L52" s="3">
        <v>5084471</v>
      </c>
      <c r="M52" s="2" t="s">
        <v>12</v>
      </c>
    </row>
    <row r="53" spans="1:13" ht="12.75" hidden="1" customHeight="1">
      <c r="A53" s="9">
        <f t="shared" si="4"/>
        <v>45152</v>
      </c>
      <c r="B53" s="9">
        <f t="shared" si="5"/>
        <v>45212</v>
      </c>
      <c r="C53" s="9">
        <f t="shared" si="6"/>
        <v>45256</v>
      </c>
      <c r="D53" s="9">
        <f t="shared" si="7"/>
        <v>45286</v>
      </c>
      <c r="E53" s="5">
        <v>45272</v>
      </c>
      <c r="F53" s="1">
        <v>123359</v>
      </c>
      <c r="G53" s="2" t="s">
        <v>130</v>
      </c>
      <c r="H53" s="1" t="s">
        <v>34</v>
      </c>
      <c r="I53" s="1" t="s">
        <v>120</v>
      </c>
      <c r="J53" s="1"/>
      <c r="K53" s="1" t="s">
        <v>131</v>
      </c>
      <c r="L53" s="3">
        <v>7332389</v>
      </c>
      <c r="M53" s="2" t="s">
        <v>12</v>
      </c>
    </row>
    <row r="54" spans="1:13" ht="12.75" hidden="1" customHeight="1">
      <c r="A54" s="9">
        <f t="shared" si="4"/>
        <v>45152</v>
      </c>
      <c r="B54" s="9">
        <f t="shared" si="5"/>
        <v>45212</v>
      </c>
      <c r="C54" s="9">
        <f t="shared" si="6"/>
        <v>45256</v>
      </c>
      <c r="D54" s="9">
        <f t="shared" si="7"/>
        <v>45286</v>
      </c>
      <c r="E54" s="5">
        <v>45272</v>
      </c>
      <c r="F54" s="1">
        <v>124109</v>
      </c>
      <c r="G54" s="2" t="s">
        <v>132</v>
      </c>
      <c r="H54" s="1"/>
      <c r="I54" s="1"/>
      <c r="J54" s="1"/>
      <c r="K54" s="1" t="s">
        <v>133</v>
      </c>
      <c r="L54" s="3">
        <v>1594114</v>
      </c>
      <c r="M54" s="2" t="s">
        <v>12</v>
      </c>
    </row>
    <row r="55" spans="1:13" ht="12.75" hidden="1" customHeight="1">
      <c r="A55" s="9">
        <f t="shared" si="4"/>
        <v>45152</v>
      </c>
      <c r="B55" s="9">
        <f t="shared" si="5"/>
        <v>45212</v>
      </c>
      <c r="C55" s="9">
        <f t="shared" si="6"/>
        <v>45256</v>
      </c>
      <c r="D55" s="9">
        <f t="shared" si="7"/>
        <v>45286</v>
      </c>
      <c r="E55" s="5">
        <v>45272</v>
      </c>
      <c r="F55" s="1">
        <v>123092</v>
      </c>
      <c r="G55" s="2" t="s">
        <v>134</v>
      </c>
      <c r="H55" s="1"/>
      <c r="I55" s="1"/>
      <c r="J55" s="1"/>
      <c r="K55" s="1" t="s">
        <v>135</v>
      </c>
      <c r="L55" s="3">
        <v>7429822</v>
      </c>
      <c r="M55" s="2" t="s">
        <v>12</v>
      </c>
    </row>
    <row r="56" spans="1:13" ht="12.75" hidden="1" customHeight="1">
      <c r="A56" s="9">
        <f t="shared" si="4"/>
        <v>45152</v>
      </c>
      <c r="B56" s="9">
        <f t="shared" si="5"/>
        <v>45212</v>
      </c>
      <c r="C56" s="9">
        <f t="shared" si="6"/>
        <v>45256</v>
      </c>
      <c r="D56" s="9">
        <f t="shared" si="7"/>
        <v>45286</v>
      </c>
      <c r="E56" s="5">
        <v>45272</v>
      </c>
      <c r="F56" s="1">
        <v>123931</v>
      </c>
      <c r="G56" s="2" t="s">
        <v>136</v>
      </c>
      <c r="H56" s="1" t="s">
        <v>20</v>
      </c>
      <c r="I56" s="1"/>
      <c r="J56" s="1"/>
      <c r="K56" s="1" t="s">
        <v>137</v>
      </c>
      <c r="L56" s="3">
        <v>3492536</v>
      </c>
      <c r="M56" s="2" t="s">
        <v>12</v>
      </c>
    </row>
    <row r="57" spans="1:13" ht="12.75" hidden="1" customHeight="1">
      <c r="A57" s="9">
        <f t="shared" si="4"/>
        <v>45152</v>
      </c>
      <c r="B57" s="9">
        <f t="shared" si="5"/>
        <v>45212</v>
      </c>
      <c r="C57" s="9">
        <f t="shared" si="6"/>
        <v>45256</v>
      </c>
      <c r="D57" s="9">
        <f t="shared" si="7"/>
        <v>45286</v>
      </c>
      <c r="E57" s="5">
        <v>45272</v>
      </c>
      <c r="F57" s="1">
        <v>123325</v>
      </c>
      <c r="G57" s="2" t="s">
        <v>138</v>
      </c>
      <c r="H57" s="1" t="s">
        <v>139</v>
      </c>
      <c r="I57" s="1" t="s">
        <v>140</v>
      </c>
      <c r="J57" s="1"/>
      <c r="K57" s="1" t="s">
        <v>141</v>
      </c>
      <c r="L57" s="3">
        <v>2262509</v>
      </c>
      <c r="M57" s="2" t="s">
        <v>12</v>
      </c>
    </row>
    <row r="58" spans="1:13" ht="12.75" hidden="1" customHeight="1">
      <c r="A58" s="9">
        <f t="shared" si="4"/>
        <v>45152</v>
      </c>
      <c r="B58" s="9">
        <f t="shared" si="5"/>
        <v>45212</v>
      </c>
      <c r="C58" s="9">
        <f t="shared" si="6"/>
        <v>45256</v>
      </c>
      <c r="D58" s="9">
        <f t="shared" si="7"/>
        <v>45286</v>
      </c>
      <c r="E58" s="5">
        <v>45272</v>
      </c>
      <c r="F58" s="1">
        <v>124106</v>
      </c>
      <c r="G58" s="2" t="s">
        <v>142</v>
      </c>
      <c r="H58" s="1" t="s">
        <v>111</v>
      </c>
      <c r="I58" s="1" t="s">
        <v>112</v>
      </c>
      <c r="J58" s="1"/>
      <c r="K58" s="1" t="s">
        <v>143</v>
      </c>
      <c r="L58" s="3">
        <v>3373194</v>
      </c>
      <c r="M58" s="2" t="s">
        <v>12</v>
      </c>
    </row>
    <row r="59" spans="1:13" ht="12.75" hidden="1" customHeight="1">
      <c r="A59" s="9">
        <f t="shared" si="4"/>
        <v>45152</v>
      </c>
      <c r="B59" s="9">
        <f t="shared" si="5"/>
        <v>45212</v>
      </c>
      <c r="C59" s="9">
        <f t="shared" si="6"/>
        <v>45256</v>
      </c>
      <c r="D59" s="9">
        <f t="shared" si="7"/>
        <v>45286</v>
      </c>
      <c r="E59" s="5">
        <v>45272</v>
      </c>
      <c r="F59" s="1">
        <v>123839</v>
      </c>
      <c r="G59" s="2" t="s">
        <v>144</v>
      </c>
      <c r="H59" s="1" t="s">
        <v>139</v>
      </c>
      <c r="I59" s="1" t="s">
        <v>140</v>
      </c>
      <c r="J59" s="1"/>
      <c r="K59" s="1" t="s">
        <v>145</v>
      </c>
      <c r="L59" s="3">
        <v>4084736</v>
      </c>
      <c r="M59" s="2" t="s">
        <v>12</v>
      </c>
    </row>
    <row r="60" spans="1:13" ht="12.75" hidden="1" customHeight="1">
      <c r="A60" s="9">
        <f t="shared" si="4"/>
        <v>45152</v>
      </c>
      <c r="B60" s="9">
        <f t="shared" si="5"/>
        <v>45212</v>
      </c>
      <c r="C60" s="9">
        <f t="shared" si="6"/>
        <v>45256</v>
      </c>
      <c r="D60" s="9">
        <f t="shared" si="7"/>
        <v>45286</v>
      </c>
      <c r="E60" s="5">
        <v>45272</v>
      </c>
      <c r="F60" s="1">
        <v>123945</v>
      </c>
      <c r="G60" s="2" t="s">
        <v>146</v>
      </c>
      <c r="H60" s="1"/>
      <c r="I60" s="1"/>
      <c r="J60" s="1"/>
      <c r="K60" s="1" t="s">
        <v>147</v>
      </c>
      <c r="L60" s="3">
        <v>7294964</v>
      </c>
      <c r="M60" s="2" t="s">
        <v>12</v>
      </c>
    </row>
    <row r="61" spans="1:13" ht="12.75" hidden="1" customHeight="1">
      <c r="A61" s="9">
        <f t="shared" si="4"/>
        <v>45152</v>
      </c>
      <c r="B61" s="9">
        <f t="shared" si="5"/>
        <v>45212</v>
      </c>
      <c r="C61" s="9">
        <f t="shared" si="6"/>
        <v>45256</v>
      </c>
      <c r="D61" s="9">
        <f t="shared" si="7"/>
        <v>45286</v>
      </c>
      <c r="E61" s="5">
        <v>45272</v>
      </c>
      <c r="F61" s="1">
        <v>123329</v>
      </c>
      <c r="G61" s="2" t="s">
        <v>148</v>
      </c>
      <c r="H61" s="1" t="s">
        <v>105</v>
      </c>
      <c r="I61" s="1" t="s">
        <v>149</v>
      </c>
      <c r="J61" s="1"/>
      <c r="K61" s="1" t="s">
        <v>150</v>
      </c>
      <c r="L61" s="3">
        <v>2804508</v>
      </c>
      <c r="M61" s="2" t="s">
        <v>12</v>
      </c>
    </row>
    <row r="62" spans="1:13" ht="12.75" hidden="1" customHeight="1">
      <c r="A62" s="9">
        <f t="shared" si="4"/>
        <v>45152</v>
      </c>
      <c r="B62" s="9">
        <f t="shared" si="5"/>
        <v>45212</v>
      </c>
      <c r="C62" s="9">
        <f t="shared" si="6"/>
        <v>45256</v>
      </c>
      <c r="D62" s="9">
        <f t="shared" si="7"/>
        <v>45286</v>
      </c>
      <c r="E62" s="5">
        <v>45272</v>
      </c>
      <c r="F62" s="1">
        <v>123091</v>
      </c>
      <c r="G62" s="2" t="s">
        <v>151</v>
      </c>
      <c r="H62" s="1" t="s">
        <v>34</v>
      </c>
      <c r="I62" s="1" t="s">
        <v>120</v>
      </c>
      <c r="J62" s="1"/>
      <c r="K62" s="1" t="s">
        <v>152</v>
      </c>
      <c r="L62" s="3">
        <v>2187990</v>
      </c>
      <c r="M62" s="2" t="s">
        <v>12</v>
      </c>
    </row>
    <row r="63" spans="1:13" ht="12.75" hidden="1" customHeight="1">
      <c r="A63" s="9">
        <f t="shared" si="4"/>
        <v>45152</v>
      </c>
      <c r="B63" s="9">
        <f t="shared" si="5"/>
        <v>45212</v>
      </c>
      <c r="C63" s="9">
        <f t="shared" si="6"/>
        <v>45256</v>
      </c>
      <c r="D63" s="9">
        <f t="shared" si="7"/>
        <v>45286</v>
      </c>
      <c r="E63" s="5">
        <v>45272</v>
      </c>
      <c r="F63" s="1">
        <v>123324</v>
      </c>
      <c r="G63" s="2" t="s">
        <v>153</v>
      </c>
      <c r="H63" s="1" t="s">
        <v>139</v>
      </c>
      <c r="I63" s="1" t="s">
        <v>140</v>
      </c>
      <c r="J63" s="1"/>
      <c r="K63" s="1" t="s">
        <v>154</v>
      </c>
      <c r="L63" s="3">
        <v>2263316</v>
      </c>
      <c r="M63" s="2" t="s">
        <v>12</v>
      </c>
    </row>
    <row r="64" spans="1:13" ht="12.75" hidden="1" customHeight="1">
      <c r="A64" s="9">
        <f t="shared" si="4"/>
        <v>45152</v>
      </c>
      <c r="B64" s="9">
        <f t="shared" si="5"/>
        <v>45212</v>
      </c>
      <c r="C64" s="9">
        <f t="shared" si="6"/>
        <v>45256</v>
      </c>
      <c r="D64" s="9">
        <f t="shared" si="7"/>
        <v>45286</v>
      </c>
      <c r="E64" s="5">
        <v>45272</v>
      </c>
      <c r="F64" s="1">
        <v>123342</v>
      </c>
      <c r="G64" s="2" t="s">
        <v>155</v>
      </c>
      <c r="H64" s="1"/>
      <c r="I64" s="1"/>
      <c r="J64" s="1"/>
      <c r="K64" s="1" t="s">
        <v>156</v>
      </c>
      <c r="L64" s="3">
        <v>2007897</v>
      </c>
      <c r="M64" s="2" t="s">
        <v>12</v>
      </c>
    </row>
    <row r="65" spans="1:13" ht="12.75" hidden="1" customHeight="1">
      <c r="A65" s="9">
        <f t="shared" si="4"/>
        <v>45152</v>
      </c>
      <c r="B65" s="9">
        <f t="shared" si="5"/>
        <v>45212</v>
      </c>
      <c r="C65" s="9">
        <f t="shared" si="6"/>
        <v>45256</v>
      </c>
      <c r="D65" s="9">
        <f t="shared" si="7"/>
        <v>45286</v>
      </c>
      <c r="E65" s="5">
        <v>45272</v>
      </c>
      <c r="F65" s="1">
        <v>124126</v>
      </c>
      <c r="G65" s="2" t="s">
        <v>126</v>
      </c>
      <c r="H65" s="1"/>
      <c r="I65" s="1"/>
      <c r="J65" s="1"/>
      <c r="K65" s="1" t="s">
        <v>157</v>
      </c>
      <c r="L65" s="3">
        <v>6873961</v>
      </c>
      <c r="M65" s="2" t="s">
        <v>12</v>
      </c>
    </row>
    <row r="66" spans="1:13" ht="12.75" hidden="1" customHeight="1">
      <c r="A66" s="9">
        <f t="shared" si="4"/>
        <v>45152</v>
      </c>
      <c r="B66" s="9">
        <f t="shared" si="5"/>
        <v>45212</v>
      </c>
      <c r="C66" s="9">
        <f t="shared" si="6"/>
        <v>45256</v>
      </c>
      <c r="D66" s="9">
        <f t="shared" si="7"/>
        <v>45286</v>
      </c>
      <c r="E66" s="5">
        <v>45272</v>
      </c>
      <c r="F66" s="1">
        <v>123332</v>
      </c>
      <c r="G66" s="2" t="s">
        <v>158</v>
      </c>
      <c r="H66" s="1"/>
      <c r="I66" s="1"/>
      <c r="J66" s="1"/>
      <c r="K66" s="1" t="s">
        <v>159</v>
      </c>
      <c r="L66" s="3">
        <v>5046476</v>
      </c>
      <c r="M66" s="2" t="s">
        <v>12</v>
      </c>
    </row>
    <row r="67" spans="1:13" ht="12.75" hidden="1" customHeight="1">
      <c r="A67" s="9">
        <f t="shared" ref="A67:A130" si="8">E67-120</f>
        <v>45152</v>
      </c>
      <c r="B67" s="9">
        <f t="shared" ref="B67:B130" si="9">E67-60</f>
        <v>45212</v>
      </c>
      <c r="C67" s="9">
        <f t="shared" ref="C67:C130" si="10">D67-30</f>
        <v>45256</v>
      </c>
      <c r="D67" s="9">
        <f t="shared" ref="D67:D130" si="11">IF((E67&lt;(((EOMONTH(E67,-1)+1)+7)+CHOOSE(WEEKDAY((EOMONTH(E67,-1)+1)),2,1,0,6,5,4,3))),(((EOMONTH(E67,-1)+1)+7)+CHOOSE(WEEKDAY((EOMONTH(E67,-1)+1)),2,1,0,6,5,4,3)),(((EOMONTH(E67,-1)+1)+7)+CHOOSE(WEEKDAY((EOMONTH(E67,-1)+1)),2,1,0,6,5,4,3)+14))</f>
        <v>45286</v>
      </c>
      <c r="E67" s="5">
        <v>45272</v>
      </c>
      <c r="F67" s="1">
        <v>124128</v>
      </c>
      <c r="G67" s="2" t="s">
        <v>160</v>
      </c>
      <c r="H67" s="1" t="s">
        <v>111</v>
      </c>
      <c r="I67" s="1" t="s">
        <v>112</v>
      </c>
      <c r="J67" s="1"/>
      <c r="K67" s="1" t="s">
        <v>161</v>
      </c>
      <c r="L67" s="3">
        <v>8956582</v>
      </c>
      <c r="M67" s="2" t="s">
        <v>12</v>
      </c>
    </row>
    <row r="68" spans="1:13" ht="12.75" hidden="1" customHeight="1">
      <c r="A68" s="9">
        <f t="shared" si="8"/>
        <v>45152</v>
      </c>
      <c r="B68" s="9">
        <f t="shared" si="9"/>
        <v>45212</v>
      </c>
      <c r="C68" s="9">
        <f t="shared" si="10"/>
        <v>45256</v>
      </c>
      <c r="D68" s="9">
        <f t="shared" si="11"/>
        <v>45286</v>
      </c>
      <c r="E68" s="5">
        <v>45272</v>
      </c>
      <c r="F68" s="1">
        <v>124105</v>
      </c>
      <c r="G68" s="2" t="s">
        <v>162</v>
      </c>
      <c r="H68" s="1" t="s">
        <v>111</v>
      </c>
      <c r="I68" s="1" t="s">
        <v>112</v>
      </c>
      <c r="J68" s="1"/>
      <c r="K68" s="1" t="s">
        <v>163</v>
      </c>
      <c r="L68" s="3">
        <v>10788670</v>
      </c>
      <c r="M68" s="2" t="s">
        <v>12</v>
      </c>
    </row>
    <row r="69" spans="1:13" ht="12.75" customHeight="1">
      <c r="A69" s="9">
        <f t="shared" si="8"/>
        <v>45152</v>
      </c>
      <c r="B69" s="9">
        <f t="shared" si="9"/>
        <v>45212</v>
      </c>
      <c r="C69" s="9">
        <f t="shared" si="10"/>
        <v>45256</v>
      </c>
      <c r="D69" s="9">
        <f t="shared" si="11"/>
        <v>45286</v>
      </c>
      <c r="E69" s="5">
        <v>45272</v>
      </c>
      <c r="F69" s="1">
        <v>123210</v>
      </c>
      <c r="G69" s="2" t="s">
        <v>164</v>
      </c>
      <c r="H69" s="1" t="s">
        <v>66</v>
      </c>
      <c r="I69" s="1" t="s">
        <v>165</v>
      </c>
      <c r="J69" s="1" t="s">
        <v>166</v>
      </c>
      <c r="K69" s="1" t="s">
        <v>167</v>
      </c>
      <c r="L69" s="3">
        <v>231410</v>
      </c>
      <c r="M69" s="2" t="s">
        <v>12</v>
      </c>
    </row>
    <row r="70" spans="1:13" ht="12.75" hidden="1" customHeight="1">
      <c r="A70" s="9">
        <f t="shared" si="8"/>
        <v>45152</v>
      </c>
      <c r="B70" s="9">
        <f t="shared" si="9"/>
        <v>45212</v>
      </c>
      <c r="C70" s="9">
        <f t="shared" si="10"/>
        <v>45256</v>
      </c>
      <c r="D70" s="9">
        <f t="shared" si="11"/>
        <v>45286</v>
      </c>
      <c r="E70" s="5">
        <v>45272</v>
      </c>
      <c r="F70" s="1">
        <v>124141</v>
      </c>
      <c r="G70" s="2" t="s">
        <v>168</v>
      </c>
      <c r="H70" s="1"/>
      <c r="I70" s="1"/>
      <c r="J70" s="1"/>
      <c r="K70" s="1" t="s">
        <v>169</v>
      </c>
      <c r="L70" s="3">
        <v>9214533</v>
      </c>
      <c r="M70" s="2" t="s">
        <v>12</v>
      </c>
    </row>
    <row r="71" spans="1:13" ht="12.75" hidden="1" customHeight="1">
      <c r="A71" s="9">
        <f t="shared" si="8"/>
        <v>45152</v>
      </c>
      <c r="B71" s="9">
        <f t="shared" si="9"/>
        <v>45212</v>
      </c>
      <c r="C71" s="9">
        <f t="shared" si="10"/>
        <v>45256</v>
      </c>
      <c r="D71" s="9">
        <f t="shared" si="11"/>
        <v>45286</v>
      </c>
      <c r="E71" s="5">
        <v>45272</v>
      </c>
      <c r="F71" s="1">
        <v>123343</v>
      </c>
      <c r="G71" s="2" t="s">
        <v>155</v>
      </c>
      <c r="H71" s="1"/>
      <c r="I71" s="1"/>
      <c r="J71" s="1"/>
      <c r="K71" s="1" t="s">
        <v>170</v>
      </c>
      <c r="L71" s="3">
        <v>3845771</v>
      </c>
      <c r="M71" s="2" t="s">
        <v>12</v>
      </c>
    </row>
    <row r="72" spans="1:13" ht="12.75" hidden="1" customHeight="1">
      <c r="A72" s="9">
        <f t="shared" si="8"/>
        <v>45152</v>
      </c>
      <c r="B72" s="9">
        <f t="shared" si="9"/>
        <v>45212</v>
      </c>
      <c r="C72" s="9">
        <f t="shared" si="10"/>
        <v>45256</v>
      </c>
      <c r="D72" s="9">
        <f t="shared" si="11"/>
        <v>45286</v>
      </c>
      <c r="E72" s="5">
        <v>45272</v>
      </c>
      <c r="F72" s="1">
        <v>123330</v>
      </c>
      <c r="G72" s="2" t="s">
        <v>171</v>
      </c>
      <c r="H72" s="1" t="s">
        <v>105</v>
      </c>
      <c r="I72" s="1" t="s">
        <v>149</v>
      </c>
      <c r="J72" s="1"/>
      <c r="K72" s="1" t="s">
        <v>172</v>
      </c>
      <c r="L72" s="3">
        <v>2242207</v>
      </c>
      <c r="M72" s="2" t="s">
        <v>12</v>
      </c>
    </row>
    <row r="73" spans="1:13" ht="12.75" hidden="1" customHeight="1">
      <c r="A73" s="9">
        <f t="shared" si="8"/>
        <v>45152</v>
      </c>
      <c r="B73" s="9">
        <f t="shared" si="9"/>
        <v>45212</v>
      </c>
      <c r="C73" s="9">
        <f t="shared" si="10"/>
        <v>45256</v>
      </c>
      <c r="D73" s="9">
        <f t="shared" si="11"/>
        <v>45286</v>
      </c>
      <c r="E73" s="5">
        <v>45272</v>
      </c>
      <c r="F73" s="1">
        <v>123838</v>
      </c>
      <c r="G73" s="2" t="s">
        <v>173</v>
      </c>
      <c r="H73" s="1" t="s">
        <v>105</v>
      </c>
      <c r="I73" s="1" t="s">
        <v>106</v>
      </c>
      <c r="J73" s="1"/>
      <c r="K73" s="1" t="s">
        <v>174</v>
      </c>
      <c r="L73" s="3">
        <v>1544064</v>
      </c>
      <c r="M73" s="2" t="s">
        <v>12</v>
      </c>
    </row>
    <row r="74" spans="1:13" ht="12.75" hidden="1" customHeight="1">
      <c r="A74" s="9">
        <f t="shared" si="8"/>
        <v>45152</v>
      </c>
      <c r="B74" s="9">
        <f t="shared" si="9"/>
        <v>45212</v>
      </c>
      <c r="C74" s="9">
        <f t="shared" si="10"/>
        <v>45256</v>
      </c>
      <c r="D74" s="9">
        <f t="shared" si="11"/>
        <v>45286</v>
      </c>
      <c r="E74" s="5">
        <v>45272</v>
      </c>
      <c r="F74" s="1">
        <v>123205</v>
      </c>
      <c r="G74" s="2" t="s">
        <v>175</v>
      </c>
      <c r="H74" s="1" t="s">
        <v>34</v>
      </c>
      <c r="I74" s="1" t="s">
        <v>115</v>
      </c>
      <c r="J74" s="1"/>
      <c r="K74" s="1" t="s">
        <v>176</v>
      </c>
      <c r="L74" s="3">
        <v>4977306</v>
      </c>
      <c r="M74" s="2" t="s">
        <v>12</v>
      </c>
    </row>
    <row r="75" spans="1:13" ht="12.75" hidden="1" customHeight="1">
      <c r="A75" s="9">
        <f t="shared" si="8"/>
        <v>45152</v>
      </c>
      <c r="B75" s="9">
        <f t="shared" si="9"/>
        <v>45212</v>
      </c>
      <c r="C75" s="9">
        <f t="shared" si="10"/>
        <v>45256</v>
      </c>
      <c r="D75" s="9">
        <f t="shared" si="11"/>
        <v>45286</v>
      </c>
      <c r="E75" s="5">
        <v>45272</v>
      </c>
      <c r="F75" s="1">
        <v>124102</v>
      </c>
      <c r="G75" s="2" t="s">
        <v>177</v>
      </c>
      <c r="H75" s="1"/>
      <c r="I75" s="1"/>
      <c r="J75" s="1"/>
      <c r="K75" s="1" t="s">
        <v>178</v>
      </c>
      <c r="L75" s="3">
        <v>5022135</v>
      </c>
      <c r="M75" s="2" t="s">
        <v>12</v>
      </c>
    </row>
    <row r="76" spans="1:13" ht="12.75" hidden="1" customHeight="1">
      <c r="A76" s="9">
        <f t="shared" si="8"/>
        <v>45152</v>
      </c>
      <c r="B76" s="9">
        <f t="shared" si="9"/>
        <v>45212</v>
      </c>
      <c r="C76" s="9">
        <f t="shared" si="10"/>
        <v>45256</v>
      </c>
      <c r="D76" s="9">
        <f t="shared" si="11"/>
        <v>45286</v>
      </c>
      <c r="E76" s="5">
        <v>45272</v>
      </c>
      <c r="F76" s="1">
        <v>124100</v>
      </c>
      <c r="G76" s="2" t="s">
        <v>179</v>
      </c>
      <c r="H76" s="1"/>
      <c r="I76" s="1"/>
      <c r="J76" s="1"/>
      <c r="K76" s="1" t="s">
        <v>180</v>
      </c>
      <c r="L76" s="3">
        <v>1683201</v>
      </c>
      <c r="M76" s="2" t="s">
        <v>12</v>
      </c>
    </row>
    <row r="77" spans="1:13" ht="12.75" hidden="1" customHeight="1">
      <c r="A77" s="9">
        <f t="shared" si="8"/>
        <v>45152</v>
      </c>
      <c r="B77" s="9">
        <f t="shared" si="9"/>
        <v>45212</v>
      </c>
      <c r="C77" s="9">
        <f t="shared" si="10"/>
        <v>45256</v>
      </c>
      <c r="D77" s="9">
        <f t="shared" si="11"/>
        <v>45286</v>
      </c>
      <c r="E77" s="5">
        <v>45272</v>
      </c>
      <c r="F77" s="1">
        <v>123350</v>
      </c>
      <c r="G77" s="2" t="s">
        <v>181</v>
      </c>
      <c r="H77" s="1"/>
      <c r="I77" s="1"/>
      <c r="J77" s="1"/>
      <c r="K77" s="1" t="s">
        <v>182</v>
      </c>
      <c r="L77" s="3">
        <v>2050808</v>
      </c>
      <c r="M77" s="2" t="s">
        <v>12</v>
      </c>
    </row>
    <row r="78" spans="1:13" ht="12.75" hidden="1" customHeight="1">
      <c r="A78" s="9">
        <f t="shared" si="8"/>
        <v>45152</v>
      </c>
      <c r="B78" s="9">
        <f t="shared" si="9"/>
        <v>45212</v>
      </c>
      <c r="C78" s="9">
        <f t="shared" si="10"/>
        <v>45256</v>
      </c>
      <c r="D78" s="9">
        <f t="shared" si="11"/>
        <v>45286</v>
      </c>
      <c r="E78" s="5">
        <v>45272</v>
      </c>
      <c r="F78" s="1">
        <v>123158</v>
      </c>
      <c r="G78" s="2" t="s">
        <v>183</v>
      </c>
      <c r="H78" s="1" t="s">
        <v>139</v>
      </c>
      <c r="I78" s="1" t="s">
        <v>184</v>
      </c>
      <c r="J78" s="1"/>
      <c r="K78" s="1" t="s">
        <v>185</v>
      </c>
      <c r="L78" s="3">
        <v>1026117</v>
      </c>
      <c r="M78" s="2" t="s">
        <v>12</v>
      </c>
    </row>
    <row r="79" spans="1:13" ht="12.75" hidden="1" customHeight="1">
      <c r="A79" s="9">
        <f t="shared" si="8"/>
        <v>45152</v>
      </c>
      <c r="B79" s="9">
        <f t="shared" si="9"/>
        <v>45212</v>
      </c>
      <c r="C79" s="9">
        <f t="shared" si="10"/>
        <v>45256</v>
      </c>
      <c r="D79" s="9">
        <f t="shared" si="11"/>
        <v>45286</v>
      </c>
      <c r="E79" s="5">
        <v>45272</v>
      </c>
      <c r="F79" s="1">
        <v>123327</v>
      </c>
      <c r="G79" s="2" t="s">
        <v>104</v>
      </c>
      <c r="H79" s="1" t="s">
        <v>105</v>
      </c>
      <c r="I79" s="1" t="s">
        <v>106</v>
      </c>
      <c r="J79" s="1"/>
      <c r="K79" s="1" t="s">
        <v>107</v>
      </c>
      <c r="L79" s="3">
        <v>1698491</v>
      </c>
      <c r="M79" s="2" t="s">
        <v>12</v>
      </c>
    </row>
    <row r="80" spans="1:13" ht="12.75" hidden="1" customHeight="1">
      <c r="A80" s="9">
        <f t="shared" si="8"/>
        <v>45152</v>
      </c>
      <c r="B80" s="9">
        <f t="shared" si="9"/>
        <v>45212</v>
      </c>
      <c r="C80" s="9">
        <f t="shared" si="10"/>
        <v>45256</v>
      </c>
      <c r="D80" s="9">
        <f t="shared" si="11"/>
        <v>45286</v>
      </c>
      <c r="E80" s="5">
        <v>45272</v>
      </c>
      <c r="F80" s="1">
        <v>124113</v>
      </c>
      <c r="G80" s="2" t="s">
        <v>186</v>
      </c>
      <c r="H80" s="1" t="s">
        <v>111</v>
      </c>
      <c r="I80" s="1" t="s">
        <v>112</v>
      </c>
      <c r="J80" s="1"/>
      <c r="K80" s="1" t="s">
        <v>187</v>
      </c>
      <c r="L80" s="3">
        <v>6397912</v>
      </c>
      <c r="M80" s="2" t="s">
        <v>12</v>
      </c>
    </row>
    <row r="81" spans="1:13" ht="12.75" hidden="1" customHeight="1">
      <c r="A81" s="9">
        <f t="shared" si="8"/>
        <v>45152</v>
      </c>
      <c r="B81" s="9">
        <f t="shared" si="9"/>
        <v>45212</v>
      </c>
      <c r="C81" s="9">
        <f t="shared" si="10"/>
        <v>45256</v>
      </c>
      <c r="D81" s="9">
        <f t="shared" si="11"/>
        <v>45286</v>
      </c>
      <c r="E81" s="5">
        <v>45272</v>
      </c>
      <c r="F81" s="1">
        <v>124142</v>
      </c>
      <c r="G81" s="2" t="s">
        <v>188</v>
      </c>
      <c r="H81" s="1"/>
      <c r="I81" s="1"/>
      <c r="J81" s="1"/>
      <c r="K81" s="1" t="s">
        <v>189</v>
      </c>
      <c r="L81" s="3">
        <v>10419685</v>
      </c>
      <c r="M81" s="2" t="s">
        <v>12</v>
      </c>
    </row>
    <row r="82" spans="1:13" ht="12.75" hidden="1" customHeight="1">
      <c r="A82" s="9">
        <f t="shared" si="8"/>
        <v>45152</v>
      </c>
      <c r="B82" s="9">
        <f t="shared" si="9"/>
        <v>45212</v>
      </c>
      <c r="C82" s="9">
        <f t="shared" si="10"/>
        <v>45256</v>
      </c>
      <c r="D82" s="9">
        <f t="shared" si="11"/>
        <v>45286</v>
      </c>
      <c r="E82" s="5">
        <v>45272</v>
      </c>
      <c r="F82" s="1">
        <v>123841</v>
      </c>
      <c r="G82" s="2" t="s">
        <v>190</v>
      </c>
      <c r="H82" s="1" t="s">
        <v>139</v>
      </c>
      <c r="I82" s="1" t="s">
        <v>140</v>
      </c>
      <c r="J82" s="1"/>
      <c r="K82" s="1" t="s">
        <v>191</v>
      </c>
      <c r="L82" s="3">
        <v>4553010</v>
      </c>
      <c r="M82" s="2" t="s">
        <v>12</v>
      </c>
    </row>
    <row r="83" spans="1:13" ht="12.75" hidden="1" customHeight="1">
      <c r="A83" s="9">
        <f t="shared" si="8"/>
        <v>45152</v>
      </c>
      <c r="B83" s="9">
        <f t="shared" si="9"/>
        <v>45212</v>
      </c>
      <c r="C83" s="9">
        <f t="shared" si="10"/>
        <v>45256</v>
      </c>
      <c r="D83" s="9">
        <f t="shared" si="11"/>
        <v>45286</v>
      </c>
      <c r="E83" s="5">
        <v>45272</v>
      </c>
      <c r="F83" s="1">
        <v>124098</v>
      </c>
      <c r="G83" s="2" t="s">
        <v>132</v>
      </c>
      <c r="H83" s="1"/>
      <c r="I83" s="1"/>
      <c r="J83" s="1"/>
      <c r="K83" s="1" t="s">
        <v>192</v>
      </c>
      <c r="L83" s="3">
        <v>4850097</v>
      </c>
      <c r="M83" s="2" t="s">
        <v>12</v>
      </c>
    </row>
    <row r="84" spans="1:13" ht="12.75" hidden="1" customHeight="1">
      <c r="A84" s="9">
        <f t="shared" si="8"/>
        <v>45152</v>
      </c>
      <c r="B84" s="9">
        <f t="shared" si="9"/>
        <v>45212</v>
      </c>
      <c r="C84" s="9">
        <f t="shared" si="10"/>
        <v>45256</v>
      </c>
      <c r="D84" s="9">
        <f t="shared" si="11"/>
        <v>45286</v>
      </c>
      <c r="E84" s="5">
        <v>45272</v>
      </c>
      <c r="F84" s="1">
        <v>123209</v>
      </c>
      <c r="G84" s="2" t="s">
        <v>193</v>
      </c>
      <c r="H84" s="1" t="s">
        <v>66</v>
      </c>
      <c r="I84" s="1" t="s">
        <v>165</v>
      </c>
      <c r="J84" s="1" t="s">
        <v>166</v>
      </c>
      <c r="K84" s="1" t="s">
        <v>194</v>
      </c>
      <c r="L84" s="3">
        <v>402295</v>
      </c>
      <c r="M84" s="2" t="s">
        <v>12</v>
      </c>
    </row>
    <row r="85" spans="1:13" ht="12.75" hidden="1" customHeight="1">
      <c r="A85" s="9">
        <f t="shared" si="8"/>
        <v>45152</v>
      </c>
      <c r="B85" s="9">
        <f t="shared" si="9"/>
        <v>45212</v>
      </c>
      <c r="C85" s="9">
        <f t="shared" si="10"/>
        <v>45256</v>
      </c>
      <c r="D85" s="9">
        <f t="shared" si="11"/>
        <v>45286</v>
      </c>
      <c r="E85" s="5">
        <v>45272</v>
      </c>
      <c r="F85" s="1">
        <v>107937</v>
      </c>
      <c r="G85" s="2" t="s">
        <v>195</v>
      </c>
      <c r="H85" s="1" t="s">
        <v>196</v>
      </c>
      <c r="I85" s="1" t="s">
        <v>197</v>
      </c>
      <c r="J85" s="1"/>
      <c r="K85" s="1" t="s">
        <v>198</v>
      </c>
      <c r="L85" s="3">
        <v>90793986</v>
      </c>
      <c r="M85" s="2" t="s">
        <v>12</v>
      </c>
    </row>
    <row r="86" spans="1:13" ht="12.75" hidden="1" customHeight="1">
      <c r="A86" s="9">
        <f t="shared" si="8"/>
        <v>45152</v>
      </c>
      <c r="B86" s="9">
        <f t="shared" si="9"/>
        <v>45212</v>
      </c>
      <c r="C86" s="9">
        <f t="shared" si="10"/>
        <v>45256</v>
      </c>
      <c r="D86" s="9">
        <f t="shared" si="11"/>
        <v>45286</v>
      </c>
      <c r="E86" s="5">
        <v>45272</v>
      </c>
      <c r="F86" s="1">
        <v>123934</v>
      </c>
      <c r="G86" s="2" t="s">
        <v>199</v>
      </c>
      <c r="H86" s="1"/>
      <c r="I86" s="1"/>
      <c r="J86" s="1"/>
      <c r="K86" s="1" t="s">
        <v>200</v>
      </c>
      <c r="L86" s="3">
        <v>3906297</v>
      </c>
      <c r="M86" s="2" t="s">
        <v>12</v>
      </c>
    </row>
    <row r="87" spans="1:13" ht="12.75" hidden="1" customHeight="1">
      <c r="A87" s="9">
        <f t="shared" si="8"/>
        <v>45152</v>
      </c>
      <c r="B87" s="9">
        <f t="shared" si="9"/>
        <v>45212</v>
      </c>
      <c r="C87" s="9">
        <f t="shared" si="10"/>
        <v>45256</v>
      </c>
      <c r="D87" s="9">
        <f t="shared" si="11"/>
        <v>45286</v>
      </c>
      <c r="E87" s="5">
        <v>45272</v>
      </c>
      <c r="F87" s="1">
        <v>123095</v>
      </c>
      <c r="G87" s="2" t="s">
        <v>201</v>
      </c>
      <c r="H87" s="1"/>
      <c r="I87" s="1"/>
      <c r="J87" s="1"/>
      <c r="K87" s="1" t="s">
        <v>202</v>
      </c>
      <c r="L87" s="3">
        <v>4732812</v>
      </c>
      <c r="M87" s="2" t="s">
        <v>12</v>
      </c>
    </row>
    <row r="88" spans="1:13" ht="12.75" hidden="1" customHeight="1">
      <c r="A88" s="9">
        <f t="shared" si="8"/>
        <v>45152</v>
      </c>
      <c r="B88" s="9">
        <f t="shared" si="9"/>
        <v>45212</v>
      </c>
      <c r="C88" s="9">
        <f t="shared" si="10"/>
        <v>45256</v>
      </c>
      <c r="D88" s="9">
        <f t="shared" si="11"/>
        <v>45286</v>
      </c>
      <c r="E88" s="5">
        <v>45272</v>
      </c>
      <c r="F88" s="1">
        <v>123344</v>
      </c>
      <c r="G88" s="2" t="s">
        <v>203</v>
      </c>
      <c r="H88" s="1" t="s">
        <v>105</v>
      </c>
      <c r="I88" s="1" t="s">
        <v>149</v>
      </c>
      <c r="J88" s="1"/>
      <c r="K88" s="1" t="s">
        <v>204</v>
      </c>
      <c r="L88" s="3">
        <v>631054</v>
      </c>
      <c r="M88" s="2" t="s">
        <v>12</v>
      </c>
    </row>
    <row r="89" spans="1:13" ht="12.75" hidden="1" customHeight="1">
      <c r="A89" s="9">
        <f t="shared" si="8"/>
        <v>45152</v>
      </c>
      <c r="B89" s="9">
        <f t="shared" si="9"/>
        <v>45212</v>
      </c>
      <c r="C89" s="9">
        <f t="shared" si="10"/>
        <v>45256</v>
      </c>
      <c r="D89" s="9">
        <f t="shared" si="11"/>
        <v>45286</v>
      </c>
      <c r="E89" s="5">
        <v>45272</v>
      </c>
      <c r="F89" s="1">
        <v>123348</v>
      </c>
      <c r="G89" s="2" t="s">
        <v>205</v>
      </c>
      <c r="H89" s="1"/>
      <c r="I89" s="1"/>
      <c r="J89" s="1"/>
      <c r="K89" s="1" t="s">
        <v>206</v>
      </c>
      <c r="L89" s="3">
        <v>1249187</v>
      </c>
      <c r="M89" s="2" t="s">
        <v>12</v>
      </c>
    </row>
    <row r="90" spans="1:13" ht="12.75" hidden="1" customHeight="1">
      <c r="A90" s="9">
        <f t="shared" si="8"/>
        <v>45152</v>
      </c>
      <c r="B90" s="9">
        <f t="shared" si="9"/>
        <v>45212</v>
      </c>
      <c r="C90" s="9">
        <f t="shared" si="10"/>
        <v>45256</v>
      </c>
      <c r="D90" s="9">
        <f t="shared" si="11"/>
        <v>45286</v>
      </c>
      <c r="E90" s="5">
        <v>45272</v>
      </c>
      <c r="F90" s="1">
        <v>123093</v>
      </c>
      <c r="G90" s="2" t="s">
        <v>207</v>
      </c>
      <c r="H90" s="1"/>
      <c r="I90" s="1"/>
      <c r="J90" s="1"/>
      <c r="K90" s="1" t="s">
        <v>208</v>
      </c>
      <c r="L90" s="3">
        <v>3324518</v>
      </c>
      <c r="M90" s="2" t="s">
        <v>12</v>
      </c>
    </row>
    <row r="91" spans="1:13" ht="12.75" hidden="1" customHeight="1">
      <c r="A91" s="9">
        <f t="shared" si="8"/>
        <v>45152</v>
      </c>
      <c r="B91" s="9">
        <f t="shared" si="9"/>
        <v>45212</v>
      </c>
      <c r="C91" s="9">
        <f t="shared" si="10"/>
        <v>45256</v>
      </c>
      <c r="D91" s="9">
        <f t="shared" si="11"/>
        <v>45286</v>
      </c>
      <c r="E91" s="5">
        <v>45272</v>
      </c>
      <c r="F91" s="1">
        <v>123094</v>
      </c>
      <c r="G91" s="2" t="s">
        <v>209</v>
      </c>
      <c r="H91" s="1"/>
      <c r="I91" s="1"/>
      <c r="J91" s="1"/>
      <c r="K91" s="1" t="s">
        <v>210</v>
      </c>
      <c r="L91" s="3">
        <v>5607114</v>
      </c>
      <c r="M91" s="2" t="s">
        <v>12</v>
      </c>
    </row>
    <row r="92" spans="1:13" ht="12.75" hidden="1" customHeight="1">
      <c r="A92" s="9">
        <f t="shared" si="8"/>
        <v>45152</v>
      </c>
      <c r="B92" s="9">
        <f t="shared" si="9"/>
        <v>45212</v>
      </c>
      <c r="C92" s="9">
        <f t="shared" si="10"/>
        <v>45256</v>
      </c>
      <c r="D92" s="9">
        <f t="shared" si="11"/>
        <v>45286</v>
      </c>
      <c r="E92" s="5">
        <v>45272</v>
      </c>
      <c r="F92" s="1">
        <v>119676</v>
      </c>
      <c r="G92" s="2" t="s">
        <v>211</v>
      </c>
      <c r="H92" s="1" t="s">
        <v>66</v>
      </c>
      <c r="I92" s="1" t="s">
        <v>212</v>
      </c>
      <c r="J92" s="1"/>
      <c r="K92" s="1" t="s">
        <v>213</v>
      </c>
      <c r="L92" s="3">
        <v>2692014</v>
      </c>
      <c r="M92" s="2" t="s">
        <v>12</v>
      </c>
    </row>
    <row r="93" spans="1:13" ht="12.75" hidden="1" customHeight="1">
      <c r="A93" s="9">
        <f t="shared" si="8"/>
        <v>45152</v>
      </c>
      <c r="B93" s="9">
        <f t="shared" si="9"/>
        <v>45212</v>
      </c>
      <c r="C93" s="9">
        <f t="shared" si="10"/>
        <v>45256</v>
      </c>
      <c r="D93" s="9">
        <f t="shared" si="11"/>
        <v>45286</v>
      </c>
      <c r="E93" s="5">
        <v>45272</v>
      </c>
      <c r="F93" s="1">
        <v>123338</v>
      </c>
      <c r="G93" s="2" t="s">
        <v>214</v>
      </c>
      <c r="H93" s="1" t="s">
        <v>139</v>
      </c>
      <c r="I93" s="1" t="s">
        <v>215</v>
      </c>
      <c r="J93" s="1"/>
      <c r="K93" s="1" t="s">
        <v>216</v>
      </c>
      <c r="L93" s="3">
        <v>1734205</v>
      </c>
      <c r="M93" s="2" t="s">
        <v>12</v>
      </c>
    </row>
    <row r="94" spans="1:13" ht="12.75" hidden="1" customHeight="1">
      <c r="A94" s="9">
        <f t="shared" si="8"/>
        <v>45152</v>
      </c>
      <c r="B94" s="9">
        <f t="shared" si="9"/>
        <v>45212</v>
      </c>
      <c r="C94" s="9">
        <f t="shared" si="10"/>
        <v>45256</v>
      </c>
      <c r="D94" s="9">
        <f t="shared" si="11"/>
        <v>45286</v>
      </c>
      <c r="E94" s="5">
        <v>45272</v>
      </c>
      <c r="F94" s="1">
        <v>123928</v>
      </c>
      <c r="G94" s="2" t="s">
        <v>217</v>
      </c>
      <c r="H94" s="1" t="s">
        <v>34</v>
      </c>
      <c r="I94" s="1" t="s">
        <v>120</v>
      </c>
      <c r="J94" s="1"/>
      <c r="K94" s="1" t="s">
        <v>218</v>
      </c>
      <c r="L94" s="3">
        <v>1980944</v>
      </c>
      <c r="M94" s="2" t="s">
        <v>12</v>
      </c>
    </row>
    <row r="95" spans="1:13" ht="12.75" hidden="1" customHeight="1">
      <c r="A95" s="9">
        <f t="shared" si="8"/>
        <v>45152</v>
      </c>
      <c r="B95" s="9">
        <f t="shared" si="9"/>
        <v>45212</v>
      </c>
      <c r="C95" s="9">
        <f t="shared" si="10"/>
        <v>45256</v>
      </c>
      <c r="D95" s="9">
        <f t="shared" si="11"/>
        <v>45286</v>
      </c>
      <c r="E95" s="5">
        <v>45272</v>
      </c>
      <c r="F95" s="1">
        <v>124099</v>
      </c>
      <c r="G95" s="2" t="s">
        <v>179</v>
      </c>
      <c r="H95" s="1"/>
      <c r="I95" s="1"/>
      <c r="J95" s="1"/>
      <c r="K95" s="1" t="s">
        <v>219</v>
      </c>
      <c r="L95" s="3">
        <v>7334949</v>
      </c>
      <c r="M95" s="2" t="s">
        <v>12</v>
      </c>
    </row>
    <row r="96" spans="1:13" ht="12.75" customHeight="1">
      <c r="A96" s="9">
        <f t="shared" si="8"/>
        <v>45152</v>
      </c>
      <c r="B96" s="9">
        <f t="shared" si="9"/>
        <v>45212</v>
      </c>
      <c r="C96" s="9">
        <f t="shared" si="10"/>
        <v>45256</v>
      </c>
      <c r="D96" s="9">
        <f t="shared" si="11"/>
        <v>45286</v>
      </c>
      <c r="E96" s="5">
        <v>45272</v>
      </c>
      <c r="F96" s="1">
        <v>123207</v>
      </c>
      <c r="G96" s="2" t="s">
        <v>220</v>
      </c>
      <c r="H96" s="1" t="s">
        <v>34</v>
      </c>
      <c r="I96" s="1"/>
      <c r="J96" s="1" t="s">
        <v>100</v>
      </c>
      <c r="K96" s="1" t="s">
        <v>221</v>
      </c>
      <c r="L96" s="3">
        <v>148162</v>
      </c>
      <c r="M96" s="2" t="s">
        <v>12</v>
      </c>
    </row>
    <row r="97" spans="1:13" ht="12.75" hidden="1" customHeight="1">
      <c r="A97" s="9">
        <f t="shared" si="8"/>
        <v>45152</v>
      </c>
      <c r="B97" s="9">
        <f t="shared" si="9"/>
        <v>45212</v>
      </c>
      <c r="C97" s="9">
        <f t="shared" si="10"/>
        <v>45256</v>
      </c>
      <c r="D97" s="9">
        <f t="shared" si="11"/>
        <v>45286</v>
      </c>
      <c r="E97" s="5">
        <v>45272</v>
      </c>
      <c r="F97" s="1">
        <v>123159</v>
      </c>
      <c r="G97" s="2" t="s">
        <v>222</v>
      </c>
      <c r="H97" s="1" t="s">
        <v>139</v>
      </c>
      <c r="I97" s="1" t="s">
        <v>215</v>
      </c>
      <c r="J97" s="1"/>
      <c r="K97" s="1" t="s">
        <v>223</v>
      </c>
      <c r="L97" s="3">
        <v>3717486</v>
      </c>
      <c r="M97" s="2" t="s">
        <v>12</v>
      </c>
    </row>
    <row r="98" spans="1:13" ht="12.75" hidden="1" customHeight="1">
      <c r="A98" s="9">
        <f t="shared" si="8"/>
        <v>45152</v>
      </c>
      <c r="B98" s="9">
        <f t="shared" si="9"/>
        <v>45212</v>
      </c>
      <c r="C98" s="9">
        <f t="shared" si="10"/>
        <v>45256</v>
      </c>
      <c r="D98" s="9">
        <f t="shared" si="11"/>
        <v>45286</v>
      </c>
      <c r="E98" s="5">
        <v>45272</v>
      </c>
      <c r="F98" s="1">
        <v>123351</v>
      </c>
      <c r="G98" s="2" t="s">
        <v>97</v>
      </c>
      <c r="H98" s="1"/>
      <c r="I98" s="1"/>
      <c r="J98" s="1"/>
      <c r="K98" s="1" t="s">
        <v>98</v>
      </c>
      <c r="L98" s="3">
        <v>970501</v>
      </c>
      <c r="M98" s="2" t="s">
        <v>12</v>
      </c>
    </row>
    <row r="99" spans="1:13" ht="12.75" customHeight="1">
      <c r="A99" s="9">
        <f t="shared" si="8"/>
        <v>45152</v>
      </c>
      <c r="B99" s="9">
        <f t="shared" si="9"/>
        <v>45212</v>
      </c>
      <c r="C99" s="9">
        <f t="shared" si="10"/>
        <v>45256</v>
      </c>
      <c r="D99" s="9">
        <f t="shared" si="11"/>
        <v>45286</v>
      </c>
      <c r="E99" s="5">
        <v>45272</v>
      </c>
      <c r="F99" s="1">
        <v>123206</v>
      </c>
      <c r="G99" s="2" t="s">
        <v>224</v>
      </c>
      <c r="H99" s="1" t="s">
        <v>20</v>
      </c>
      <c r="I99" s="1"/>
      <c r="J99" s="1" t="s">
        <v>225</v>
      </c>
      <c r="K99" s="1" t="s">
        <v>226</v>
      </c>
      <c r="L99" s="3">
        <v>58755</v>
      </c>
      <c r="M99" s="2" t="s">
        <v>12</v>
      </c>
    </row>
    <row r="100" spans="1:13" ht="12.75" hidden="1" customHeight="1">
      <c r="A100" s="9">
        <f t="shared" si="8"/>
        <v>45152</v>
      </c>
      <c r="B100" s="9">
        <f t="shared" si="9"/>
        <v>45212</v>
      </c>
      <c r="C100" s="9">
        <f t="shared" si="10"/>
        <v>45256</v>
      </c>
      <c r="D100" s="9">
        <f t="shared" si="11"/>
        <v>45286</v>
      </c>
      <c r="E100" s="5">
        <v>45272</v>
      </c>
      <c r="F100" s="1">
        <v>124096</v>
      </c>
      <c r="G100" s="2" t="s">
        <v>227</v>
      </c>
      <c r="H100" s="1"/>
      <c r="I100" s="1"/>
      <c r="J100" s="1"/>
      <c r="K100" s="1" t="s">
        <v>228</v>
      </c>
      <c r="L100" s="3">
        <v>590864</v>
      </c>
      <c r="M100" s="2" t="s">
        <v>12</v>
      </c>
    </row>
    <row r="101" spans="1:13" ht="12.75" hidden="1" customHeight="1">
      <c r="A101" s="9">
        <f t="shared" si="8"/>
        <v>45152</v>
      </c>
      <c r="B101" s="9">
        <f t="shared" si="9"/>
        <v>45212</v>
      </c>
      <c r="C101" s="9">
        <f t="shared" si="10"/>
        <v>45256</v>
      </c>
      <c r="D101" s="9">
        <f t="shared" si="11"/>
        <v>45286</v>
      </c>
      <c r="E101" s="5">
        <v>45272</v>
      </c>
      <c r="F101" s="1">
        <v>122796</v>
      </c>
      <c r="G101" s="2" t="s">
        <v>229</v>
      </c>
      <c r="H101" s="1"/>
      <c r="I101" s="1"/>
      <c r="J101" s="1"/>
      <c r="K101" s="1" t="s">
        <v>230</v>
      </c>
      <c r="L101" s="3">
        <v>3160827</v>
      </c>
      <c r="M101" s="2" t="s">
        <v>12</v>
      </c>
    </row>
    <row r="102" spans="1:13" ht="12.75" hidden="1" customHeight="1">
      <c r="A102" s="9">
        <f t="shared" si="8"/>
        <v>45152</v>
      </c>
      <c r="B102" s="9">
        <f t="shared" si="9"/>
        <v>45212</v>
      </c>
      <c r="C102" s="9">
        <f t="shared" si="10"/>
        <v>45256</v>
      </c>
      <c r="D102" s="9">
        <f t="shared" si="11"/>
        <v>45286</v>
      </c>
      <c r="E102" s="5">
        <v>45272</v>
      </c>
      <c r="F102" s="1">
        <v>123345</v>
      </c>
      <c r="G102" s="2" t="s">
        <v>203</v>
      </c>
      <c r="H102" s="1" t="s">
        <v>105</v>
      </c>
      <c r="I102" s="1" t="s">
        <v>149</v>
      </c>
      <c r="J102" s="1"/>
      <c r="K102" s="1" t="s">
        <v>204</v>
      </c>
      <c r="L102" s="3">
        <v>628347</v>
      </c>
      <c r="M102" s="2" t="s">
        <v>12</v>
      </c>
    </row>
    <row r="103" spans="1:13" ht="12.75" hidden="1" customHeight="1">
      <c r="A103" s="9">
        <f t="shared" si="8"/>
        <v>45152</v>
      </c>
      <c r="B103" s="9">
        <f t="shared" si="9"/>
        <v>45212</v>
      </c>
      <c r="C103" s="9">
        <f t="shared" si="10"/>
        <v>45256</v>
      </c>
      <c r="D103" s="9">
        <f t="shared" si="11"/>
        <v>45286</v>
      </c>
      <c r="E103" s="5">
        <v>45272</v>
      </c>
      <c r="F103" s="1">
        <v>123353</v>
      </c>
      <c r="G103" s="2" t="s">
        <v>97</v>
      </c>
      <c r="H103" s="1"/>
      <c r="I103" s="1"/>
      <c r="J103" s="1"/>
      <c r="K103" s="1" t="s">
        <v>98</v>
      </c>
      <c r="L103" s="3">
        <v>962538</v>
      </c>
      <c r="M103" s="2" t="s">
        <v>12</v>
      </c>
    </row>
    <row r="104" spans="1:13" ht="12.75" hidden="1" customHeight="1">
      <c r="A104" s="9">
        <f t="shared" si="8"/>
        <v>45152</v>
      </c>
      <c r="B104" s="9">
        <f t="shared" si="9"/>
        <v>45212</v>
      </c>
      <c r="C104" s="9">
        <f t="shared" si="10"/>
        <v>45256</v>
      </c>
      <c r="D104" s="9">
        <f t="shared" si="11"/>
        <v>45286</v>
      </c>
      <c r="E104" s="5">
        <v>45272</v>
      </c>
      <c r="F104" s="1">
        <v>124010</v>
      </c>
      <c r="G104" s="2" t="s">
        <v>122</v>
      </c>
      <c r="H104" s="1"/>
      <c r="I104" s="1"/>
      <c r="J104" s="1"/>
      <c r="K104" s="1" t="s">
        <v>123</v>
      </c>
      <c r="L104" s="3">
        <v>1318556</v>
      </c>
      <c r="M104" s="2" t="s">
        <v>12</v>
      </c>
    </row>
    <row r="105" spans="1:13" ht="12.75" hidden="1" customHeight="1">
      <c r="A105" s="9">
        <f t="shared" si="8"/>
        <v>45152</v>
      </c>
      <c r="B105" s="9">
        <f t="shared" si="9"/>
        <v>45212</v>
      </c>
      <c r="C105" s="9">
        <f t="shared" si="10"/>
        <v>45256</v>
      </c>
      <c r="D105" s="9">
        <f t="shared" si="11"/>
        <v>45286</v>
      </c>
      <c r="E105" s="5">
        <v>45272</v>
      </c>
      <c r="F105" s="1">
        <v>124125</v>
      </c>
      <c r="G105" s="2" t="s">
        <v>231</v>
      </c>
      <c r="H105" s="1"/>
      <c r="I105" s="1"/>
      <c r="J105" s="1"/>
      <c r="K105" s="1" t="s">
        <v>232</v>
      </c>
      <c r="L105" s="3">
        <v>3907110</v>
      </c>
      <c r="M105" s="2" t="s">
        <v>12</v>
      </c>
    </row>
    <row r="106" spans="1:13" ht="12.75" hidden="1" customHeight="1">
      <c r="A106" s="9">
        <f t="shared" si="8"/>
        <v>45152</v>
      </c>
      <c r="B106" s="9">
        <f t="shared" si="9"/>
        <v>45212</v>
      </c>
      <c r="C106" s="9">
        <f t="shared" si="10"/>
        <v>45256</v>
      </c>
      <c r="D106" s="9">
        <f t="shared" si="11"/>
        <v>45286</v>
      </c>
      <c r="E106" s="5">
        <v>45272</v>
      </c>
      <c r="F106" s="1">
        <v>123933</v>
      </c>
      <c r="G106" s="2" t="s">
        <v>51</v>
      </c>
      <c r="H106" s="1"/>
      <c r="I106" s="1"/>
      <c r="J106" s="1"/>
      <c r="K106" s="1" t="s">
        <v>233</v>
      </c>
      <c r="L106" s="3">
        <v>3895214</v>
      </c>
      <c r="M106" s="2" t="s">
        <v>12</v>
      </c>
    </row>
    <row r="107" spans="1:13" ht="12.75" hidden="1" customHeight="1">
      <c r="A107" s="9">
        <f t="shared" si="8"/>
        <v>45152</v>
      </c>
      <c r="B107" s="9">
        <f t="shared" si="9"/>
        <v>45212</v>
      </c>
      <c r="C107" s="9">
        <f t="shared" si="10"/>
        <v>45256</v>
      </c>
      <c r="D107" s="9">
        <f t="shared" si="11"/>
        <v>45286</v>
      </c>
      <c r="E107" s="5">
        <v>45272</v>
      </c>
      <c r="F107" s="1">
        <v>123349</v>
      </c>
      <c r="G107" s="2" t="s">
        <v>181</v>
      </c>
      <c r="H107" s="1"/>
      <c r="I107" s="1"/>
      <c r="J107" s="1"/>
      <c r="K107" s="1" t="s">
        <v>182</v>
      </c>
      <c r="L107" s="3">
        <v>1000946</v>
      </c>
      <c r="M107" s="2" t="s">
        <v>12</v>
      </c>
    </row>
    <row r="108" spans="1:13" ht="12.75" hidden="1" customHeight="1">
      <c r="A108" s="9">
        <f t="shared" si="8"/>
        <v>45152</v>
      </c>
      <c r="B108" s="9">
        <f t="shared" si="9"/>
        <v>45212</v>
      </c>
      <c r="C108" s="9">
        <f t="shared" si="10"/>
        <v>45256</v>
      </c>
      <c r="D108" s="9">
        <f t="shared" si="11"/>
        <v>45286</v>
      </c>
      <c r="E108" s="5">
        <v>45272</v>
      </c>
      <c r="F108" s="1">
        <v>123331</v>
      </c>
      <c r="G108" s="2" t="s">
        <v>234</v>
      </c>
      <c r="H108" s="1"/>
      <c r="I108" s="1"/>
      <c r="J108" s="1"/>
      <c r="K108" s="1" t="s">
        <v>235</v>
      </c>
      <c r="L108" s="3">
        <v>2186376</v>
      </c>
      <c r="M108" s="2" t="s">
        <v>12</v>
      </c>
    </row>
    <row r="109" spans="1:13" ht="12.75" hidden="1" customHeight="1">
      <c r="A109" s="9">
        <f t="shared" si="8"/>
        <v>45152</v>
      </c>
      <c r="B109" s="9">
        <f t="shared" si="9"/>
        <v>45212</v>
      </c>
      <c r="C109" s="9">
        <f t="shared" si="10"/>
        <v>45256</v>
      </c>
      <c r="D109" s="9">
        <f t="shared" si="11"/>
        <v>45286</v>
      </c>
      <c r="E109" s="5">
        <v>45272</v>
      </c>
      <c r="F109" s="1">
        <v>123840</v>
      </c>
      <c r="G109" s="2" t="s">
        <v>236</v>
      </c>
      <c r="H109" s="1" t="s">
        <v>105</v>
      </c>
      <c r="I109" s="1" t="s">
        <v>106</v>
      </c>
      <c r="J109" s="1"/>
      <c r="K109" s="1" t="s">
        <v>237</v>
      </c>
      <c r="L109" s="3">
        <v>5382256</v>
      </c>
      <c r="M109" s="2" t="s">
        <v>12</v>
      </c>
    </row>
    <row r="110" spans="1:13" ht="12.75" hidden="1" customHeight="1">
      <c r="A110" s="9">
        <f t="shared" si="8"/>
        <v>45152</v>
      </c>
      <c r="B110" s="9">
        <f t="shared" si="9"/>
        <v>45212</v>
      </c>
      <c r="C110" s="9">
        <f t="shared" si="10"/>
        <v>45256</v>
      </c>
      <c r="D110" s="9">
        <f t="shared" si="11"/>
        <v>45286</v>
      </c>
      <c r="E110" s="5">
        <v>45272</v>
      </c>
      <c r="F110" s="1">
        <v>123347</v>
      </c>
      <c r="G110" s="2" t="s">
        <v>238</v>
      </c>
      <c r="H110" s="1"/>
      <c r="I110" s="1"/>
      <c r="J110" s="1"/>
      <c r="K110" s="1" t="s">
        <v>239</v>
      </c>
      <c r="L110" s="3">
        <v>2206152</v>
      </c>
      <c r="M110" s="2" t="s">
        <v>12</v>
      </c>
    </row>
    <row r="111" spans="1:13" ht="12.75" hidden="1" customHeight="1">
      <c r="A111" s="9">
        <f t="shared" si="8"/>
        <v>45152</v>
      </c>
      <c r="B111" s="9">
        <f t="shared" si="9"/>
        <v>45212</v>
      </c>
      <c r="C111" s="9">
        <f t="shared" si="10"/>
        <v>45256</v>
      </c>
      <c r="D111" s="9">
        <f t="shared" si="11"/>
        <v>45286</v>
      </c>
      <c r="E111" s="5">
        <v>45272</v>
      </c>
      <c r="F111" s="1">
        <v>123337</v>
      </c>
      <c r="G111" s="2" t="s">
        <v>240</v>
      </c>
      <c r="H111" s="1" t="s">
        <v>139</v>
      </c>
      <c r="I111" s="1" t="s">
        <v>140</v>
      </c>
      <c r="J111" s="1"/>
      <c r="K111" s="1" t="s">
        <v>241</v>
      </c>
      <c r="L111" s="3">
        <v>4393977</v>
      </c>
      <c r="M111" s="2" t="s">
        <v>12</v>
      </c>
    </row>
    <row r="112" spans="1:13" ht="12.75" hidden="1" customHeight="1">
      <c r="A112" s="9">
        <f t="shared" si="8"/>
        <v>45158</v>
      </c>
      <c r="B112" s="9">
        <f t="shared" si="9"/>
        <v>45218</v>
      </c>
      <c r="C112" s="9">
        <f t="shared" si="10"/>
        <v>45256</v>
      </c>
      <c r="D112" s="9">
        <f t="shared" si="11"/>
        <v>45286</v>
      </c>
      <c r="E112" s="5">
        <v>45278</v>
      </c>
      <c r="F112" s="1">
        <v>118375</v>
      </c>
      <c r="G112" s="2" t="s">
        <v>242</v>
      </c>
      <c r="H112" s="1" t="s">
        <v>243</v>
      </c>
      <c r="I112" s="1"/>
      <c r="J112" s="1" t="s">
        <v>244</v>
      </c>
      <c r="K112" s="1" t="s">
        <v>245</v>
      </c>
      <c r="L112" s="3">
        <v>33167091</v>
      </c>
      <c r="M112" s="2" t="s">
        <v>12</v>
      </c>
    </row>
    <row r="113" spans="1:13" ht="12.75" hidden="1" customHeight="1">
      <c r="A113" s="9">
        <f t="shared" si="8"/>
        <v>45174</v>
      </c>
      <c r="B113" s="9">
        <f t="shared" si="9"/>
        <v>45234</v>
      </c>
      <c r="C113" s="9">
        <f t="shared" si="10"/>
        <v>45270</v>
      </c>
      <c r="D113" s="9">
        <f t="shared" si="11"/>
        <v>45300</v>
      </c>
      <c r="E113" s="5">
        <v>45294</v>
      </c>
      <c r="F113" s="1">
        <v>113806</v>
      </c>
      <c r="G113" s="2" t="s">
        <v>246</v>
      </c>
      <c r="H113" s="1" t="s">
        <v>10</v>
      </c>
      <c r="I113" s="1" t="s">
        <v>247</v>
      </c>
      <c r="J113" s="1"/>
      <c r="K113" s="1" t="s">
        <v>248</v>
      </c>
      <c r="L113" s="3">
        <v>3546312</v>
      </c>
      <c r="M113" s="2" t="s">
        <v>249</v>
      </c>
    </row>
    <row r="114" spans="1:13" ht="12.75" hidden="1" customHeight="1">
      <c r="A114" s="9">
        <f t="shared" si="8"/>
        <v>45180</v>
      </c>
      <c r="B114" s="9">
        <f t="shared" si="9"/>
        <v>45240</v>
      </c>
      <c r="C114" s="9">
        <f t="shared" si="10"/>
        <v>45284</v>
      </c>
      <c r="D114" s="9">
        <f t="shared" si="11"/>
        <v>45314</v>
      </c>
      <c r="E114" s="5">
        <v>45300</v>
      </c>
      <c r="F114" s="1">
        <v>120745</v>
      </c>
      <c r="G114" s="2" t="s">
        <v>250</v>
      </c>
      <c r="H114" s="1" t="s">
        <v>251</v>
      </c>
      <c r="I114" s="1" t="s">
        <v>252</v>
      </c>
      <c r="J114" s="1"/>
      <c r="K114" s="1" t="s">
        <v>253</v>
      </c>
      <c r="L114" s="3">
        <v>3727530</v>
      </c>
      <c r="M114" s="2" t="s">
        <v>254</v>
      </c>
    </row>
    <row r="115" spans="1:13" ht="12.75" hidden="1" customHeight="1">
      <c r="A115" s="9">
        <f t="shared" si="8"/>
        <v>45180</v>
      </c>
      <c r="B115" s="9">
        <f t="shared" si="9"/>
        <v>45240</v>
      </c>
      <c r="C115" s="9">
        <f t="shared" si="10"/>
        <v>45284</v>
      </c>
      <c r="D115" s="9">
        <f t="shared" si="11"/>
        <v>45314</v>
      </c>
      <c r="E115" s="5">
        <v>45300</v>
      </c>
      <c r="F115" s="1">
        <v>124327</v>
      </c>
      <c r="G115" s="2" t="s">
        <v>255</v>
      </c>
      <c r="H115" s="1"/>
      <c r="I115" s="1"/>
      <c r="J115" s="1"/>
      <c r="K115" s="1" t="s">
        <v>256</v>
      </c>
      <c r="L115" s="3">
        <v>908749</v>
      </c>
      <c r="M115" s="2" t="s">
        <v>12</v>
      </c>
    </row>
    <row r="116" spans="1:13" ht="12.75" hidden="1" customHeight="1">
      <c r="A116" s="9">
        <f t="shared" si="8"/>
        <v>45180</v>
      </c>
      <c r="B116" s="9">
        <f t="shared" si="9"/>
        <v>45240</v>
      </c>
      <c r="C116" s="9">
        <f t="shared" si="10"/>
        <v>45284</v>
      </c>
      <c r="D116" s="9">
        <f t="shared" si="11"/>
        <v>45314</v>
      </c>
      <c r="E116" s="5">
        <v>45300</v>
      </c>
      <c r="F116" s="1">
        <v>123966</v>
      </c>
      <c r="G116" s="2" t="s">
        <v>257</v>
      </c>
      <c r="H116" s="1"/>
      <c r="I116" s="1"/>
      <c r="J116" s="1"/>
      <c r="K116" s="1" t="s">
        <v>258</v>
      </c>
      <c r="L116" s="3">
        <v>2000000</v>
      </c>
      <c r="M116" s="2" t="s">
        <v>12</v>
      </c>
    </row>
    <row r="117" spans="1:13" ht="12.75" hidden="1" customHeight="1">
      <c r="A117" s="9">
        <f t="shared" si="8"/>
        <v>45180</v>
      </c>
      <c r="B117" s="9">
        <f t="shared" si="9"/>
        <v>45240</v>
      </c>
      <c r="C117" s="9">
        <f t="shared" si="10"/>
        <v>45284</v>
      </c>
      <c r="D117" s="9">
        <f t="shared" si="11"/>
        <v>45314</v>
      </c>
      <c r="E117" s="5">
        <v>45300</v>
      </c>
      <c r="F117" s="1">
        <v>111391</v>
      </c>
      <c r="G117" s="2" t="s">
        <v>259</v>
      </c>
      <c r="H117" s="1" t="s">
        <v>251</v>
      </c>
      <c r="I117" s="1" t="s">
        <v>260</v>
      </c>
      <c r="J117" s="1"/>
      <c r="K117" s="1" t="s">
        <v>261</v>
      </c>
      <c r="L117" s="3">
        <v>5100420</v>
      </c>
      <c r="M117" s="2" t="s">
        <v>262</v>
      </c>
    </row>
    <row r="118" spans="1:13" ht="12.75" hidden="1" customHeight="1">
      <c r="A118" s="9">
        <f t="shared" si="8"/>
        <v>45180</v>
      </c>
      <c r="B118" s="9">
        <f t="shared" si="9"/>
        <v>45240</v>
      </c>
      <c r="C118" s="9">
        <f t="shared" si="10"/>
        <v>45284</v>
      </c>
      <c r="D118" s="9">
        <f t="shared" si="11"/>
        <v>45314</v>
      </c>
      <c r="E118" s="5">
        <v>45300</v>
      </c>
      <c r="F118" s="1">
        <v>115181</v>
      </c>
      <c r="G118" s="2" t="s">
        <v>263</v>
      </c>
      <c r="H118" s="1" t="s">
        <v>264</v>
      </c>
      <c r="I118" s="1" t="s">
        <v>265</v>
      </c>
      <c r="J118" s="1"/>
      <c r="K118" s="1" t="s">
        <v>266</v>
      </c>
      <c r="L118" s="3">
        <v>2532206</v>
      </c>
      <c r="M118" s="2" t="s">
        <v>267</v>
      </c>
    </row>
    <row r="119" spans="1:13" ht="12.75" hidden="1" customHeight="1">
      <c r="A119" s="9">
        <f t="shared" si="8"/>
        <v>45180</v>
      </c>
      <c r="B119" s="9">
        <f t="shared" si="9"/>
        <v>45240</v>
      </c>
      <c r="C119" s="9">
        <f t="shared" si="10"/>
        <v>45284</v>
      </c>
      <c r="D119" s="9">
        <f t="shared" si="11"/>
        <v>45314</v>
      </c>
      <c r="E119" s="5">
        <v>45300</v>
      </c>
      <c r="F119" s="1">
        <v>121137</v>
      </c>
      <c r="G119" s="2" t="s">
        <v>268</v>
      </c>
      <c r="H119" s="1" t="s">
        <v>14</v>
      </c>
      <c r="I119" s="1" t="s">
        <v>269</v>
      </c>
      <c r="J119" s="1" t="s">
        <v>270</v>
      </c>
      <c r="K119" s="1" t="s">
        <v>271</v>
      </c>
      <c r="L119" s="3">
        <v>773469</v>
      </c>
      <c r="M119" s="2" t="s">
        <v>12</v>
      </c>
    </row>
    <row r="120" spans="1:13" ht="12.75" hidden="1" customHeight="1">
      <c r="A120" s="9">
        <f t="shared" si="8"/>
        <v>45180</v>
      </c>
      <c r="B120" s="9">
        <f t="shared" si="9"/>
        <v>45240</v>
      </c>
      <c r="C120" s="9">
        <f t="shared" si="10"/>
        <v>45284</v>
      </c>
      <c r="D120" s="9">
        <f t="shared" si="11"/>
        <v>45314</v>
      </c>
      <c r="E120" s="5">
        <v>45300</v>
      </c>
      <c r="F120" s="1">
        <v>122869</v>
      </c>
      <c r="G120" s="2" t="s">
        <v>272</v>
      </c>
      <c r="H120" s="1"/>
      <c r="I120" s="1"/>
      <c r="J120" s="1"/>
      <c r="K120" s="1" t="s">
        <v>273</v>
      </c>
      <c r="L120" s="3">
        <v>17571328</v>
      </c>
      <c r="M120" s="2" t="s">
        <v>12</v>
      </c>
    </row>
    <row r="121" spans="1:13" ht="12.75" hidden="1" customHeight="1">
      <c r="A121" s="9">
        <f t="shared" si="8"/>
        <v>45180</v>
      </c>
      <c r="B121" s="9">
        <f t="shared" si="9"/>
        <v>45240</v>
      </c>
      <c r="C121" s="9">
        <f t="shared" si="10"/>
        <v>45284</v>
      </c>
      <c r="D121" s="9">
        <f t="shared" si="11"/>
        <v>45314</v>
      </c>
      <c r="E121" s="5">
        <v>45300</v>
      </c>
      <c r="F121" s="1">
        <v>123440</v>
      </c>
      <c r="G121" s="2" t="s">
        <v>274</v>
      </c>
      <c r="H121" s="1" t="s">
        <v>275</v>
      </c>
      <c r="I121" s="1" t="s">
        <v>276</v>
      </c>
      <c r="J121" s="1"/>
      <c r="K121" s="1" t="s">
        <v>277</v>
      </c>
      <c r="L121" s="3">
        <v>5886839</v>
      </c>
      <c r="M121" s="2" t="s">
        <v>12</v>
      </c>
    </row>
    <row r="122" spans="1:13" ht="12.75" hidden="1" customHeight="1">
      <c r="A122" s="9">
        <f t="shared" si="8"/>
        <v>45180</v>
      </c>
      <c r="B122" s="9">
        <f t="shared" si="9"/>
        <v>45240</v>
      </c>
      <c r="C122" s="9">
        <f t="shared" si="10"/>
        <v>45284</v>
      </c>
      <c r="D122" s="9">
        <f t="shared" si="11"/>
        <v>45314</v>
      </c>
      <c r="E122" s="5">
        <v>45300</v>
      </c>
      <c r="F122" s="1">
        <v>122995</v>
      </c>
      <c r="G122" s="2" t="s">
        <v>278</v>
      </c>
      <c r="H122" s="1"/>
      <c r="I122" s="1"/>
      <c r="J122" s="1"/>
      <c r="K122" s="1" t="s">
        <v>279</v>
      </c>
      <c r="L122" s="3">
        <v>977350</v>
      </c>
      <c r="M122" s="2" t="s">
        <v>12</v>
      </c>
    </row>
    <row r="123" spans="1:13" ht="12.75" hidden="1" customHeight="1">
      <c r="A123" s="9">
        <f t="shared" si="8"/>
        <v>45180</v>
      </c>
      <c r="B123" s="9">
        <f t="shared" si="9"/>
        <v>45240</v>
      </c>
      <c r="C123" s="9">
        <f t="shared" si="10"/>
        <v>45284</v>
      </c>
      <c r="D123" s="9">
        <f t="shared" si="11"/>
        <v>45314</v>
      </c>
      <c r="E123" s="5">
        <v>45300</v>
      </c>
      <c r="F123" s="1">
        <v>124267</v>
      </c>
      <c r="G123" s="2" t="s">
        <v>280</v>
      </c>
      <c r="H123" s="1" t="s">
        <v>264</v>
      </c>
      <c r="I123" s="1" t="s">
        <v>281</v>
      </c>
      <c r="J123" s="1" t="s">
        <v>282</v>
      </c>
      <c r="K123" s="1" t="s">
        <v>283</v>
      </c>
      <c r="L123" s="3">
        <v>294007</v>
      </c>
      <c r="M123" s="2" t="s">
        <v>12</v>
      </c>
    </row>
    <row r="124" spans="1:13" ht="12.75" hidden="1" customHeight="1">
      <c r="A124" s="9">
        <f t="shared" si="8"/>
        <v>45180</v>
      </c>
      <c r="B124" s="9">
        <f t="shared" si="9"/>
        <v>45240</v>
      </c>
      <c r="C124" s="9">
        <f t="shared" si="10"/>
        <v>45284</v>
      </c>
      <c r="D124" s="9">
        <f t="shared" si="11"/>
        <v>45314</v>
      </c>
      <c r="E124" s="5">
        <v>45300</v>
      </c>
      <c r="F124" s="1">
        <v>110900</v>
      </c>
      <c r="G124" s="2" t="s">
        <v>284</v>
      </c>
      <c r="H124" s="1" t="s">
        <v>10</v>
      </c>
      <c r="I124" s="1" t="s">
        <v>247</v>
      </c>
      <c r="J124" s="1"/>
      <c r="K124" s="1" t="s">
        <v>285</v>
      </c>
      <c r="L124" s="3">
        <v>781925</v>
      </c>
      <c r="M124" s="2" t="s">
        <v>286</v>
      </c>
    </row>
    <row r="125" spans="1:13" ht="12.75" hidden="1" customHeight="1">
      <c r="A125" s="9">
        <f t="shared" si="8"/>
        <v>45180</v>
      </c>
      <c r="B125" s="9">
        <f t="shared" si="9"/>
        <v>45240</v>
      </c>
      <c r="C125" s="9">
        <f t="shared" si="10"/>
        <v>45284</v>
      </c>
      <c r="D125" s="9">
        <f t="shared" si="11"/>
        <v>45314</v>
      </c>
      <c r="E125" s="5">
        <v>45300</v>
      </c>
      <c r="F125" s="1">
        <v>124233</v>
      </c>
      <c r="G125" s="2" t="s">
        <v>287</v>
      </c>
      <c r="H125" s="1" t="s">
        <v>288</v>
      </c>
      <c r="I125" s="1" t="s">
        <v>289</v>
      </c>
      <c r="J125" s="1"/>
      <c r="K125" s="1" t="s">
        <v>290</v>
      </c>
      <c r="L125" s="3">
        <v>1379864</v>
      </c>
      <c r="M125" s="2" t="s">
        <v>12</v>
      </c>
    </row>
    <row r="126" spans="1:13" ht="12.75" hidden="1" customHeight="1">
      <c r="A126" s="9">
        <f t="shared" si="8"/>
        <v>45180</v>
      </c>
      <c r="B126" s="9">
        <f t="shared" si="9"/>
        <v>45240</v>
      </c>
      <c r="C126" s="9">
        <f t="shared" si="10"/>
        <v>45284</v>
      </c>
      <c r="D126" s="9">
        <f t="shared" si="11"/>
        <v>45314</v>
      </c>
      <c r="E126" s="5">
        <v>45300</v>
      </c>
      <c r="F126" s="1">
        <v>121700</v>
      </c>
      <c r="G126" s="2" t="s">
        <v>291</v>
      </c>
      <c r="H126" s="1" t="s">
        <v>196</v>
      </c>
      <c r="I126" s="1" t="s">
        <v>292</v>
      </c>
      <c r="J126" s="1"/>
      <c r="K126" s="1" t="s">
        <v>293</v>
      </c>
      <c r="L126" s="3">
        <v>7504955</v>
      </c>
      <c r="M126" s="2" t="s">
        <v>12</v>
      </c>
    </row>
    <row r="127" spans="1:13" ht="12.75" hidden="1" customHeight="1">
      <c r="A127" s="9">
        <f t="shared" si="8"/>
        <v>45180</v>
      </c>
      <c r="B127" s="9">
        <f t="shared" si="9"/>
        <v>45240</v>
      </c>
      <c r="C127" s="9">
        <f t="shared" si="10"/>
        <v>45284</v>
      </c>
      <c r="D127" s="9">
        <f t="shared" si="11"/>
        <v>45314</v>
      </c>
      <c r="E127" s="5">
        <v>45300</v>
      </c>
      <c r="F127" s="1">
        <v>124266</v>
      </c>
      <c r="G127" s="2" t="s">
        <v>294</v>
      </c>
      <c r="H127" s="1" t="s">
        <v>264</v>
      </c>
      <c r="I127" s="1" t="s">
        <v>281</v>
      </c>
      <c r="J127" s="1" t="s">
        <v>282</v>
      </c>
      <c r="K127" s="1" t="s">
        <v>295</v>
      </c>
      <c r="L127" s="3">
        <v>255568</v>
      </c>
      <c r="M127" s="2" t="s">
        <v>12</v>
      </c>
    </row>
    <row r="128" spans="1:13" ht="12.75" hidden="1" customHeight="1">
      <c r="A128" s="9">
        <f t="shared" si="8"/>
        <v>45215</v>
      </c>
      <c r="B128" s="9">
        <f t="shared" si="9"/>
        <v>45275</v>
      </c>
      <c r="C128" s="9">
        <f t="shared" si="10"/>
        <v>45319</v>
      </c>
      <c r="D128" s="9">
        <f t="shared" si="11"/>
        <v>45349</v>
      </c>
      <c r="E128" s="5">
        <v>45335</v>
      </c>
      <c r="F128" s="1">
        <v>115460</v>
      </c>
      <c r="G128" s="2" t="s">
        <v>296</v>
      </c>
      <c r="H128" s="1" t="s">
        <v>88</v>
      </c>
      <c r="I128" s="1" t="s">
        <v>297</v>
      </c>
      <c r="J128" s="1"/>
      <c r="K128" s="1" t="s">
        <v>298</v>
      </c>
      <c r="L128" s="3">
        <v>14225147</v>
      </c>
      <c r="M128" s="2" t="s">
        <v>299</v>
      </c>
    </row>
    <row r="129" spans="1:13" ht="12.75" hidden="1" customHeight="1">
      <c r="A129" s="9">
        <f t="shared" si="8"/>
        <v>45215</v>
      </c>
      <c r="B129" s="9">
        <f t="shared" si="9"/>
        <v>45275</v>
      </c>
      <c r="C129" s="9">
        <f t="shared" si="10"/>
        <v>45319</v>
      </c>
      <c r="D129" s="9">
        <f t="shared" si="11"/>
        <v>45349</v>
      </c>
      <c r="E129" s="5">
        <v>45335</v>
      </c>
      <c r="F129" s="1">
        <v>123404</v>
      </c>
      <c r="G129" s="2" t="s">
        <v>300</v>
      </c>
      <c r="H129" s="1" t="s">
        <v>275</v>
      </c>
      <c r="I129" s="1" t="s">
        <v>301</v>
      </c>
      <c r="J129" s="1"/>
      <c r="K129" s="1" t="s">
        <v>302</v>
      </c>
      <c r="L129" s="3">
        <v>2036209</v>
      </c>
      <c r="M129" s="2" t="s">
        <v>12</v>
      </c>
    </row>
    <row r="130" spans="1:13" ht="12.75" hidden="1" customHeight="1">
      <c r="A130" s="9">
        <f t="shared" si="8"/>
        <v>45215</v>
      </c>
      <c r="B130" s="9">
        <f t="shared" si="9"/>
        <v>45275</v>
      </c>
      <c r="C130" s="9">
        <f t="shared" si="10"/>
        <v>45319</v>
      </c>
      <c r="D130" s="9">
        <f t="shared" si="11"/>
        <v>45349</v>
      </c>
      <c r="E130" s="5">
        <v>45335</v>
      </c>
      <c r="F130" s="1">
        <v>123937</v>
      </c>
      <c r="G130" s="2" t="s">
        <v>303</v>
      </c>
      <c r="H130" s="1" t="s">
        <v>304</v>
      </c>
      <c r="I130" s="1" t="s">
        <v>305</v>
      </c>
      <c r="J130" s="1"/>
      <c r="K130" s="1" t="s">
        <v>306</v>
      </c>
      <c r="L130" s="3">
        <v>8572191</v>
      </c>
      <c r="M130" s="2" t="s">
        <v>12</v>
      </c>
    </row>
    <row r="131" spans="1:13" ht="12.75" hidden="1" customHeight="1">
      <c r="A131" s="9">
        <f t="shared" ref="A131:A194" si="12">E131-120</f>
        <v>45215</v>
      </c>
      <c r="B131" s="9">
        <f t="shared" ref="B131:B194" si="13">E131-60</f>
        <v>45275</v>
      </c>
      <c r="C131" s="9">
        <f t="shared" ref="C131:C194" si="14">D131-30</f>
        <v>45319</v>
      </c>
      <c r="D131" s="9">
        <f t="shared" ref="D131:D194" si="15">IF((E131&lt;(((EOMONTH(E131,-1)+1)+7)+CHOOSE(WEEKDAY((EOMONTH(E131,-1)+1)),2,1,0,6,5,4,3))),(((EOMONTH(E131,-1)+1)+7)+CHOOSE(WEEKDAY((EOMONTH(E131,-1)+1)),2,1,0,6,5,4,3)),(((EOMONTH(E131,-1)+1)+7)+CHOOSE(WEEKDAY((EOMONTH(E131,-1)+1)),2,1,0,6,5,4,3)+14))</f>
        <v>45349</v>
      </c>
      <c r="E131" s="5">
        <v>45335</v>
      </c>
      <c r="F131" s="1">
        <v>116278</v>
      </c>
      <c r="G131" s="2" t="s">
        <v>307</v>
      </c>
      <c r="H131" s="1" t="s">
        <v>105</v>
      </c>
      <c r="I131" s="1" t="s">
        <v>106</v>
      </c>
      <c r="J131" s="1"/>
      <c r="K131" s="1" t="s">
        <v>308</v>
      </c>
      <c r="L131" s="3">
        <v>57438181</v>
      </c>
      <c r="M131" s="2" t="s">
        <v>267</v>
      </c>
    </row>
    <row r="132" spans="1:13" ht="12.75" hidden="1" customHeight="1">
      <c r="A132" s="9">
        <f t="shared" si="12"/>
        <v>45215</v>
      </c>
      <c r="B132" s="9">
        <f t="shared" si="13"/>
        <v>45275</v>
      </c>
      <c r="C132" s="9">
        <f t="shared" si="14"/>
        <v>45319</v>
      </c>
      <c r="D132" s="9">
        <f t="shared" si="15"/>
        <v>45349</v>
      </c>
      <c r="E132" s="5">
        <v>45335</v>
      </c>
      <c r="F132" s="1">
        <v>115480</v>
      </c>
      <c r="G132" s="2" t="s">
        <v>309</v>
      </c>
      <c r="H132" s="1" t="s">
        <v>310</v>
      </c>
      <c r="I132" s="1" t="s">
        <v>311</v>
      </c>
      <c r="J132" s="1"/>
      <c r="K132" s="1" t="s">
        <v>312</v>
      </c>
      <c r="L132" s="3">
        <v>3640623</v>
      </c>
      <c r="M132" s="2" t="s">
        <v>18</v>
      </c>
    </row>
    <row r="133" spans="1:13" ht="12.75" hidden="1" customHeight="1">
      <c r="A133" s="9">
        <f t="shared" si="12"/>
        <v>45215</v>
      </c>
      <c r="B133" s="9">
        <f t="shared" si="13"/>
        <v>45275</v>
      </c>
      <c r="C133" s="9">
        <f t="shared" si="14"/>
        <v>45319</v>
      </c>
      <c r="D133" s="9">
        <f t="shared" si="15"/>
        <v>45349</v>
      </c>
      <c r="E133" s="5">
        <v>45335</v>
      </c>
      <c r="F133" s="1">
        <v>123155</v>
      </c>
      <c r="G133" s="2" t="s">
        <v>313</v>
      </c>
      <c r="H133" s="1"/>
      <c r="I133" s="1"/>
      <c r="J133" s="1"/>
      <c r="K133" s="1" t="s">
        <v>314</v>
      </c>
      <c r="L133" s="3">
        <v>1932169</v>
      </c>
      <c r="M133" s="2" t="s">
        <v>12</v>
      </c>
    </row>
    <row r="134" spans="1:13" ht="12.75" hidden="1" customHeight="1">
      <c r="A134" s="9">
        <f t="shared" si="12"/>
        <v>45215</v>
      </c>
      <c r="B134" s="9">
        <f t="shared" si="13"/>
        <v>45275</v>
      </c>
      <c r="C134" s="9">
        <f t="shared" si="14"/>
        <v>45319</v>
      </c>
      <c r="D134" s="9">
        <f t="shared" si="15"/>
        <v>45349</v>
      </c>
      <c r="E134" s="5">
        <v>45335</v>
      </c>
      <c r="F134" s="1">
        <v>121701</v>
      </c>
      <c r="G134" s="2" t="s">
        <v>315</v>
      </c>
      <c r="H134" s="1" t="s">
        <v>196</v>
      </c>
      <c r="I134" s="1" t="s">
        <v>197</v>
      </c>
      <c r="J134" s="1"/>
      <c r="K134" s="1" t="s">
        <v>316</v>
      </c>
      <c r="L134" s="3">
        <v>1000000</v>
      </c>
      <c r="M134" s="2" t="s">
        <v>12</v>
      </c>
    </row>
    <row r="135" spans="1:13" ht="12.75" hidden="1" customHeight="1">
      <c r="A135" s="9">
        <f t="shared" si="12"/>
        <v>45215</v>
      </c>
      <c r="B135" s="9">
        <f t="shared" si="13"/>
        <v>45275</v>
      </c>
      <c r="C135" s="9">
        <f t="shared" si="14"/>
        <v>45319</v>
      </c>
      <c r="D135" s="9">
        <f t="shared" si="15"/>
        <v>45349</v>
      </c>
      <c r="E135" s="5">
        <v>45335</v>
      </c>
      <c r="F135" s="1">
        <v>121172</v>
      </c>
      <c r="G135" s="2" t="s">
        <v>317</v>
      </c>
      <c r="H135" s="1" t="s">
        <v>288</v>
      </c>
      <c r="I135" s="1" t="s">
        <v>289</v>
      </c>
      <c r="J135" s="1"/>
      <c r="K135" s="1" t="s">
        <v>318</v>
      </c>
      <c r="L135" s="3">
        <v>4595611</v>
      </c>
      <c r="M135" s="2" t="s">
        <v>319</v>
      </c>
    </row>
    <row r="136" spans="1:13" ht="12.75" hidden="1" customHeight="1">
      <c r="A136" s="9">
        <f t="shared" si="12"/>
        <v>45215</v>
      </c>
      <c r="B136" s="9">
        <f t="shared" si="13"/>
        <v>45275</v>
      </c>
      <c r="C136" s="9">
        <f t="shared" si="14"/>
        <v>45319</v>
      </c>
      <c r="D136" s="9">
        <f t="shared" si="15"/>
        <v>45349</v>
      </c>
      <c r="E136" s="5">
        <v>45335</v>
      </c>
      <c r="F136" s="1">
        <v>123360</v>
      </c>
      <c r="G136" s="2" t="s">
        <v>320</v>
      </c>
      <c r="H136" s="1" t="s">
        <v>88</v>
      </c>
      <c r="I136" s="1" t="s">
        <v>89</v>
      </c>
      <c r="J136" s="1"/>
      <c r="K136" s="1" t="s">
        <v>321</v>
      </c>
      <c r="L136" s="3">
        <v>1203938</v>
      </c>
      <c r="M136" s="2" t="s">
        <v>12</v>
      </c>
    </row>
    <row r="137" spans="1:13" ht="12.75" hidden="1" customHeight="1">
      <c r="A137" s="9">
        <f t="shared" si="12"/>
        <v>45215</v>
      </c>
      <c r="B137" s="9">
        <f t="shared" si="13"/>
        <v>45275</v>
      </c>
      <c r="C137" s="9">
        <f t="shared" si="14"/>
        <v>45319</v>
      </c>
      <c r="D137" s="9">
        <f t="shared" si="15"/>
        <v>45349</v>
      </c>
      <c r="E137" s="5">
        <v>45335</v>
      </c>
      <c r="F137" s="1">
        <v>121710</v>
      </c>
      <c r="G137" s="2" t="s">
        <v>322</v>
      </c>
      <c r="H137" s="1" t="s">
        <v>251</v>
      </c>
      <c r="I137" s="1" t="s">
        <v>323</v>
      </c>
      <c r="J137" s="1"/>
      <c r="K137" s="1" t="s">
        <v>324</v>
      </c>
      <c r="L137" s="3">
        <v>2533365</v>
      </c>
      <c r="M137" s="2" t="s">
        <v>12</v>
      </c>
    </row>
    <row r="138" spans="1:13" ht="12.75" hidden="1" customHeight="1">
      <c r="A138" s="9">
        <f t="shared" si="12"/>
        <v>45215</v>
      </c>
      <c r="B138" s="9">
        <f t="shared" si="13"/>
        <v>45275</v>
      </c>
      <c r="C138" s="9">
        <f t="shared" si="14"/>
        <v>45319</v>
      </c>
      <c r="D138" s="9">
        <f t="shared" si="15"/>
        <v>45349</v>
      </c>
      <c r="E138" s="5">
        <v>45335</v>
      </c>
      <c r="F138" s="1">
        <v>121702</v>
      </c>
      <c r="G138" s="2" t="s">
        <v>325</v>
      </c>
      <c r="H138" s="1" t="s">
        <v>196</v>
      </c>
      <c r="I138" s="1" t="s">
        <v>292</v>
      </c>
      <c r="J138" s="1"/>
      <c r="K138" s="1" t="s">
        <v>326</v>
      </c>
      <c r="L138" s="3">
        <v>5111594</v>
      </c>
      <c r="M138" s="2" t="s">
        <v>12</v>
      </c>
    </row>
    <row r="139" spans="1:13" ht="12.75" hidden="1" customHeight="1">
      <c r="A139" s="9">
        <f t="shared" si="12"/>
        <v>45215</v>
      </c>
      <c r="B139" s="9">
        <f t="shared" si="13"/>
        <v>45275</v>
      </c>
      <c r="C139" s="9">
        <f t="shared" si="14"/>
        <v>45319</v>
      </c>
      <c r="D139" s="9">
        <f t="shared" si="15"/>
        <v>45349</v>
      </c>
      <c r="E139" s="5">
        <v>45335</v>
      </c>
      <c r="F139" s="1">
        <v>123867</v>
      </c>
      <c r="G139" s="2" t="s">
        <v>327</v>
      </c>
      <c r="H139" s="1"/>
      <c r="I139" s="1"/>
      <c r="J139" s="1"/>
      <c r="K139" s="1" t="s">
        <v>328</v>
      </c>
      <c r="L139" s="3">
        <v>9787661</v>
      </c>
      <c r="M139" s="2" t="s">
        <v>12</v>
      </c>
    </row>
    <row r="140" spans="1:13" ht="12.75" hidden="1" customHeight="1">
      <c r="A140" s="9">
        <f t="shared" si="12"/>
        <v>45215</v>
      </c>
      <c r="B140" s="9">
        <f t="shared" si="13"/>
        <v>45275</v>
      </c>
      <c r="C140" s="9">
        <f t="shared" si="14"/>
        <v>45319</v>
      </c>
      <c r="D140" s="9">
        <f t="shared" si="15"/>
        <v>45349</v>
      </c>
      <c r="E140" s="5">
        <v>45335</v>
      </c>
      <c r="F140" s="1">
        <v>115719</v>
      </c>
      <c r="G140" s="2" t="s">
        <v>329</v>
      </c>
      <c r="H140" s="1" t="s">
        <v>105</v>
      </c>
      <c r="I140" s="1" t="s">
        <v>149</v>
      </c>
      <c r="J140" s="1"/>
      <c r="K140" s="1" t="s">
        <v>330</v>
      </c>
      <c r="L140" s="3">
        <v>697501</v>
      </c>
      <c r="M140" s="2" t="s">
        <v>267</v>
      </c>
    </row>
    <row r="141" spans="1:13" ht="12.75" hidden="1" customHeight="1">
      <c r="A141" s="9">
        <f t="shared" si="12"/>
        <v>45215</v>
      </c>
      <c r="B141" s="9">
        <f t="shared" si="13"/>
        <v>45275</v>
      </c>
      <c r="C141" s="9">
        <f t="shared" si="14"/>
        <v>45319</v>
      </c>
      <c r="D141" s="9">
        <f t="shared" si="15"/>
        <v>45349</v>
      </c>
      <c r="E141" s="5">
        <v>45335</v>
      </c>
      <c r="F141" s="1">
        <v>119433</v>
      </c>
      <c r="G141" s="2" t="s">
        <v>331</v>
      </c>
      <c r="H141" s="1" t="s">
        <v>332</v>
      </c>
      <c r="I141" s="1" t="s">
        <v>333</v>
      </c>
      <c r="J141" s="1" t="s">
        <v>334</v>
      </c>
      <c r="K141" s="1" t="s">
        <v>335</v>
      </c>
      <c r="L141" s="3">
        <v>931513</v>
      </c>
      <c r="M141" s="2" t="s">
        <v>12</v>
      </c>
    </row>
    <row r="142" spans="1:13" ht="12.75" hidden="1" customHeight="1">
      <c r="A142" s="9">
        <f t="shared" si="12"/>
        <v>45215</v>
      </c>
      <c r="B142" s="9">
        <f t="shared" si="13"/>
        <v>45275</v>
      </c>
      <c r="C142" s="9">
        <f t="shared" si="14"/>
        <v>45319</v>
      </c>
      <c r="D142" s="9">
        <f t="shared" si="15"/>
        <v>45349</v>
      </c>
      <c r="E142" s="5">
        <v>45335</v>
      </c>
      <c r="F142" s="1">
        <v>119432</v>
      </c>
      <c r="G142" s="2" t="s">
        <v>336</v>
      </c>
      <c r="H142" s="1" t="s">
        <v>14</v>
      </c>
      <c r="I142" s="1" t="s">
        <v>15</v>
      </c>
      <c r="J142" s="1" t="s">
        <v>337</v>
      </c>
      <c r="K142" s="1" t="s">
        <v>338</v>
      </c>
      <c r="L142" s="3">
        <v>4610706</v>
      </c>
      <c r="M142" s="2" t="s">
        <v>18</v>
      </c>
    </row>
    <row r="143" spans="1:13" ht="12.75" hidden="1" customHeight="1">
      <c r="A143" s="9">
        <f t="shared" si="12"/>
        <v>45215</v>
      </c>
      <c r="B143" s="9">
        <f t="shared" si="13"/>
        <v>45275</v>
      </c>
      <c r="C143" s="9">
        <f t="shared" si="14"/>
        <v>45319</v>
      </c>
      <c r="D143" s="9">
        <f t="shared" si="15"/>
        <v>45349</v>
      </c>
      <c r="E143" s="5">
        <v>45335</v>
      </c>
      <c r="F143" s="1">
        <v>123956</v>
      </c>
      <c r="G143" s="2" t="s">
        <v>339</v>
      </c>
      <c r="H143" s="1" t="s">
        <v>340</v>
      </c>
      <c r="I143" s="1" t="s">
        <v>341</v>
      </c>
      <c r="J143" s="1" t="s">
        <v>341</v>
      </c>
      <c r="K143" s="1" t="s">
        <v>342</v>
      </c>
      <c r="L143" s="3">
        <v>576233</v>
      </c>
      <c r="M143" s="2" t="s">
        <v>12</v>
      </c>
    </row>
    <row r="144" spans="1:13" ht="12.75" hidden="1" customHeight="1">
      <c r="A144" s="9">
        <f t="shared" si="12"/>
        <v>45215.708333333299</v>
      </c>
      <c r="B144" s="9">
        <f t="shared" si="13"/>
        <v>45275.708333333299</v>
      </c>
      <c r="C144" s="9">
        <f t="shared" si="14"/>
        <v>45319</v>
      </c>
      <c r="D144" s="9">
        <f t="shared" si="15"/>
        <v>45349</v>
      </c>
      <c r="E144" s="5">
        <v>45335.708333333299</v>
      </c>
      <c r="F144" s="1">
        <v>107141</v>
      </c>
      <c r="G144" s="2" t="s">
        <v>343</v>
      </c>
      <c r="H144" s="1" t="s">
        <v>10</v>
      </c>
      <c r="I144" s="1" t="s">
        <v>247</v>
      </c>
      <c r="J144" s="1"/>
      <c r="K144" s="1" t="s">
        <v>344</v>
      </c>
      <c r="L144" s="3">
        <v>8500000</v>
      </c>
      <c r="M144" s="2" t="s">
        <v>345</v>
      </c>
    </row>
    <row r="145" spans="1:13" ht="12.75" hidden="1" customHeight="1">
      <c r="A145" s="9">
        <f t="shared" si="12"/>
        <v>45230</v>
      </c>
      <c r="B145" s="9">
        <f t="shared" si="13"/>
        <v>45290</v>
      </c>
      <c r="C145" s="9">
        <f t="shared" si="14"/>
        <v>45319</v>
      </c>
      <c r="D145" s="9">
        <f t="shared" si="15"/>
        <v>45349</v>
      </c>
      <c r="E145" s="5">
        <v>45350</v>
      </c>
      <c r="F145" s="1">
        <v>104452</v>
      </c>
      <c r="G145" s="2" t="s">
        <v>346</v>
      </c>
      <c r="H145" s="1" t="s">
        <v>332</v>
      </c>
      <c r="I145" s="1" t="s">
        <v>347</v>
      </c>
      <c r="J145" s="1"/>
      <c r="K145" s="1" t="s">
        <v>348</v>
      </c>
      <c r="L145" s="3">
        <v>3680000</v>
      </c>
      <c r="M145" s="2" t="s">
        <v>254</v>
      </c>
    </row>
    <row r="146" spans="1:13" ht="12.75" hidden="1" customHeight="1">
      <c r="A146" s="9">
        <f t="shared" si="12"/>
        <v>45243</v>
      </c>
      <c r="B146" s="9">
        <f t="shared" si="13"/>
        <v>45303</v>
      </c>
      <c r="C146" s="9">
        <f t="shared" si="14"/>
        <v>45347</v>
      </c>
      <c r="D146" s="9">
        <f t="shared" si="15"/>
        <v>45377</v>
      </c>
      <c r="E146" s="5">
        <v>45363</v>
      </c>
      <c r="F146" s="1">
        <v>123031</v>
      </c>
      <c r="G146" s="2" t="s">
        <v>349</v>
      </c>
      <c r="H146" s="1" t="s">
        <v>10</v>
      </c>
      <c r="I146" s="1"/>
      <c r="J146" s="1"/>
      <c r="K146" s="1" t="s">
        <v>350</v>
      </c>
      <c r="L146" s="3">
        <v>2300025</v>
      </c>
      <c r="M146" s="2" t="s">
        <v>12</v>
      </c>
    </row>
    <row r="147" spans="1:13" ht="12.75" hidden="1" customHeight="1">
      <c r="A147" s="9">
        <f t="shared" si="12"/>
        <v>45243</v>
      </c>
      <c r="B147" s="9">
        <f t="shared" si="13"/>
        <v>45303</v>
      </c>
      <c r="C147" s="9">
        <f t="shared" si="14"/>
        <v>45347</v>
      </c>
      <c r="D147" s="9">
        <f t="shared" si="15"/>
        <v>45377</v>
      </c>
      <c r="E147" s="5">
        <v>45363</v>
      </c>
      <c r="F147" s="1">
        <v>123490</v>
      </c>
      <c r="G147" s="2" t="s">
        <v>351</v>
      </c>
      <c r="H147" s="1" t="s">
        <v>352</v>
      </c>
      <c r="I147" s="1"/>
      <c r="J147" s="1"/>
      <c r="K147" s="1" t="s">
        <v>353</v>
      </c>
      <c r="L147" s="3">
        <v>609863</v>
      </c>
      <c r="M147" s="2" t="s">
        <v>12</v>
      </c>
    </row>
    <row r="148" spans="1:13" ht="12.75" hidden="1" customHeight="1">
      <c r="A148" s="9">
        <f t="shared" si="12"/>
        <v>45243</v>
      </c>
      <c r="B148" s="9">
        <f t="shared" si="13"/>
        <v>45303</v>
      </c>
      <c r="C148" s="9">
        <f t="shared" si="14"/>
        <v>45347</v>
      </c>
      <c r="D148" s="9">
        <f t="shared" si="15"/>
        <v>45377</v>
      </c>
      <c r="E148" s="5">
        <v>45363</v>
      </c>
      <c r="F148" s="1">
        <v>123959</v>
      </c>
      <c r="G148" s="2" t="s">
        <v>354</v>
      </c>
      <c r="H148" s="1"/>
      <c r="I148" s="1"/>
      <c r="J148" s="1"/>
      <c r="K148" s="1" t="s">
        <v>355</v>
      </c>
      <c r="L148" s="3">
        <v>969648</v>
      </c>
      <c r="M148" s="2" t="s">
        <v>12</v>
      </c>
    </row>
    <row r="149" spans="1:13" ht="12.75" hidden="1" customHeight="1">
      <c r="A149" s="9">
        <f t="shared" si="12"/>
        <v>45243</v>
      </c>
      <c r="B149" s="9">
        <f t="shared" si="13"/>
        <v>45303</v>
      </c>
      <c r="C149" s="9">
        <f t="shared" si="14"/>
        <v>45347</v>
      </c>
      <c r="D149" s="9">
        <f t="shared" si="15"/>
        <v>45377</v>
      </c>
      <c r="E149" s="5">
        <v>45363</v>
      </c>
      <c r="F149" s="1">
        <v>123995</v>
      </c>
      <c r="G149" s="2" t="s">
        <v>356</v>
      </c>
      <c r="H149" s="1" t="s">
        <v>243</v>
      </c>
      <c r="I149" s="1"/>
      <c r="J149" s="1" t="s">
        <v>357</v>
      </c>
      <c r="K149" s="1" t="s">
        <v>358</v>
      </c>
      <c r="L149" s="3">
        <v>2018171</v>
      </c>
      <c r="M149" s="2" t="s">
        <v>12</v>
      </c>
    </row>
    <row r="150" spans="1:13" ht="12.75" hidden="1" customHeight="1">
      <c r="A150" s="9">
        <f t="shared" si="12"/>
        <v>45243</v>
      </c>
      <c r="B150" s="9">
        <f t="shared" si="13"/>
        <v>45303</v>
      </c>
      <c r="C150" s="9">
        <f t="shared" si="14"/>
        <v>45347</v>
      </c>
      <c r="D150" s="9">
        <f t="shared" si="15"/>
        <v>45377</v>
      </c>
      <c r="E150" s="5">
        <v>45363</v>
      </c>
      <c r="F150" s="1">
        <v>123781</v>
      </c>
      <c r="G150" s="2" t="s">
        <v>359</v>
      </c>
      <c r="H150" s="1" t="s">
        <v>75</v>
      </c>
      <c r="I150" s="1" t="s">
        <v>360</v>
      </c>
      <c r="J150" s="1"/>
      <c r="K150" s="1" t="s">
        <v>361</v>
      </c>
      <c r="L150" s="3">
        <v>1397284</v>
      </c>
      <c r="M150" s="2" t="s">
        <v>12</v>
      </c>
    </row>
    <row r="151" spans="1:13" ht="12.75" hidden="1" customHeight="1">
      <c r="A151" s="9">
        <f t="shared" si="12"/>
        <v>45243</v>
      </c>
      <c r="B151" s="9">
        <f t="shared" si="13"/>
        <v>45303</v>
      </c>
      <c r="C151" s="9">
        <f t="shared" si="14"/>
        <v>45347</v>
      </c>
      <c r="D151" s="9">
        <f t="shared" si="15"/>
        <v>45377</v>
      </c>
      <c r="E151" s="5">
        <v>45363</v>
      </c>
      <c r="F151" s="1">
        <v>123454</v>
      </c>
      <c r="G151" s="2" t="s">
        <v>362</v>
      </c>
      <c r="H151" s="1" t="s">
        <v>10</v>
      </c>
      <c r="I151" s="1"/>
      <c r="J151" s="1"/>
      <c r="K151" s="1" t="s">
        <v>363</v>
      </c>
      <c r="L151" s="3">
        <v>2954000</v>
      </c>
      <c r="M151" s="2" t="s">
        <v>12</v>
      </c>
    </row>
    <row r="152" spans="1:13" ht="12.75" hidden="1" customHeight="1">
      <c r="A152" s="9">
        <f t="shared" si="12"/>
        <v>45243</v>
      </c>
      <c r="B152" s="9">
        <f t="shared" si="13"/>
        <v>45303</v>
      </c>
      <c r="C152" s="9">
        <f t="shared" si="14"/>
        <v>45347</v>
      </c>
      <c r="D152" s="9">
        <f t="shared" si="15"/>
        <v>45377</v>
      </c>
      <c r="E152" s="5">
        <v>45363</v>
      </c>
      <c r="F152" s="1">
        <v>123980</v>
      </c>
      <c r="G152" s="2" t="s">
        <v>364</v>
      </c>
      <c r="H152" s="1" t="s">
        <v>365</v>
      </c>
      <c r="I152" s="1" t="s">
        <v>366</v>
      </c>
      <c r="J152" s="1"/>
      <c r="K152" s="1" t="s">
        <v>367</v>
      </c>
      <c r="L152" s="3">
        <v>4251628</v>
      </c>
      <c r="M152" s="2" t="s">
        <v>12</v>
      </c>
    </row>
    <row r="153" spans="1:13" ht="12.75" hidden="1" customHeight="1">
      <c r="A153" s="9">
        <f t="shared" si="12"/>
        <v>45243</v>
      </c>
      <c r="B153" s="9">
        <f t="shared" si="13"/>
        <v>45303</v>
      </c>
      <c r="C153" s="9">
        <f t="shared" si="14"/>
        <v>45347</v>
      </c>
      <c r="D153" s="9">
        <f t="shared" si="15"/>
        <v>45377</v>
      </c>
      <c r="E153" s="5">
        <v>45363</v>
      </c>
      <c r="F153" s="1">
        <v>123775</v>
      </c>
      <c r="G153" s="2" t="s">
        <v>368</v>
      </c>
      <c r="H153" s="1" t="s">
        <v>243</v>
      </c>
      <c r="I153" s="1"/>
      <c r="J153" s="1" t="s">
        <v>369</v>
      </c>
      <c r="K153" s="1" t="s">
        <v>370</v>
      </c>
      <c r="L153" s="3">
        <v>2256013</v>
      </c>
      <c r="M153" s="2" t="s">
        <v>12</v>
      </c>
    </row>
    <row r="154" spans="1:13" ht="12.75" hidden="1" customHeight="1">
      <c r="A154" s="9">
        <f t="shared" si="12"/>
        <v>45243</v>
      </c>
      <c r="B154" s="9">
        <f t="shared" si="13"/>
        <v>45303</v>
      </c>
      <c r="C154" s="9">
        <f t="shared" si="14"/>
        <v>45347</v>
      </c>
      <c r="D154" s="9">
        <f t="shared" si="15"/>
        <v>45377</v>
      </c>
      <c r="E154" s="5">
        <v>45363</v>
      </c>
      <c r="F154" s="1">
        <v>123779</v>
      </c>
      <c r="G154" s="2" t="s">
        <v>371</v>
      </c>
      <c r="H154" s="1" t="s">
        <v>243</v>
      </c>
      <c r="I154" s="1"/>
      <c r="J154" s="1" t="s">
        <v>372</v>
      </c>
      <c r="K154" s="1" t="s">
        <v>373</v>
      </c>
      <c r="L154" s="3">
        <v>5297536</v>
      </c>
      <c r="M154" s="2" t="s">
        <v>12</v>
      </c>
    </row>
    <row r="155" spans="1:13" ht="12.75" hidden="1" customHeight="1">
      <c r="A155" s="9">
        <f t="shared" si="12"/>
        <v>45243</v>
      </c>
      <c r="B155" s="9">
        <f t="shared" si="13"/>
        <v>45303</v>
      </c>
      <c r="C155" s="9">
        <f t="shared" si="14"/>
        <v>45347</v>
      </c>
      <c r="D155" s="9">
        <f t="shared" si="15"/>
        <v>45377</v>
      </c>
      <c r="E155" s="5">
        <v>45363</v>
      </c>
      <c r="F155" s="1">
        <v>123942</v>
      </c>
      <c r="G155" s="2" t="s">
        <v>374</v>
      </c>
      <c r="H155" s="1"/>
      <c r="I155" s="1"/>
      <c r="J155" s="1"/>
      <c r="K155" s="1" t="s">
        <v>375</v>
      </c>
      <c r="L155" s="3">
        <v>6131596</v>
      </c>
      <c r="M155" s="2" t="s">
        <v>12</v>
      </c>
    </row>
    <row r="156" spans="1:13" ht="12.75" hidden="1" customHeight="1">
      <c r="A156" s="9">
        <f t="shared" si="12"/>
        <v>45243</v>
      </c>
      <c r="B156" s="9">
        <f t="shared" si="13"/>
        <v>45303</v>
      </c>
      <c r="C156" s="9">
        <f t="shared" si="14"/>
        <v>45347</v>
      </c>
      <c r="D156" s="9">
        <f t="shared" si="15"/>
        <v>45377</v>
      </c>
      <c r="E156" s="5">
        <v>45363</v>
      </c>
      <c r="F156" s="1">
        <v>123485</v>
      </c>
      <c r="G156" s="2" t="s">
        <v>376</v>
      </c>
      <c r="H156" s="1" t="s">
        <v>251</v>
      </c>
      <c r="I156" s="1"/>
      <c r="J156" s="1"/>
      <c r="K156" s="1" t="s">
        <v>377</v>
      </c>
      <c r="L156" s="3">
        <v>927322</v>
      </c>
      <c r="M156" s="2" t="s">
        <v>12</v>
      </c>
    </row>
    <row r="157" spans="1:13" ht="12.75" hidden="1" customHeight="1">
      <c r="A157" s="9">
        <f t="shared" si="12"/>
        <v>45243</v>
      </c>
      <c r="B157" s="9">
        <f t="shared" si="13"/>
        <v>45303</v>
      </c>
      <c r="C157" s="9">
        <f t="shared" si="14"/>
        <v>45347</v>
      </c>
      <c r="D157" s="9">
        <f t="shared" si="15"/>
        <v>45377</v>
      </c>
      <c r="E157" s="5">
        <v>45363</v>
      </c>
      <c r="F157" s="1">
        <v>123978</v>
      </c>
      <c r="G157" s="2" t="s">
        <v>378</v>
      </c>
      <c r="H157" s="1"/>
      <c r="I157" s="1"/>
      <c r="J157" s="1"/>
      <c r="K157" s="1" t="s">
        <v>379</v>
      </c>
      <c r="L157" s="3">
        <v>1075874</v>
      </c>
      <c r="M157" s="2" t="s">
        <v>12</v>
      </c>
    </row>
    <row r="158" spans="1:13" ht="12.75" hidden="1" customHeight="1">
      <c r="A158" s="9">
        <f t="shared" si="12"/>
        <v>45243</v>
      </c>
      <c r="B158" s="9">
        <f t="shared" si="13"/>
        <v>45303</v>
      </c>
      <c r="C158" s="9">
        <f t="shared" si="14"/>
        <v>45347</v>
      </c>
      <c r="D158" s="9">
        <f t="shared" si="15"/>
        <v>45377</v>
      </c>
      <c r="E158" s="5">
        <v>45363</v>
      </c>
      <c r="F158" s="1">
        <v>123994</v>
      </c>
      <c r="G158" s="2" t="s">
        <v>378</v>
      </c>
      <c r="H158" s="1"/>
      <c r="I158" s="1"/>
      <c r="J158" s="1"/>
      <c r="K158" s="1" t="s">
        <v>380</v>
      </c>
      <c r="L158" s="3">
        <v>2563806</v>
      </c>
      <c r="M158" s="2" t="s">
        <v>12</v>
      </c>
    </row>
    <row r="159" spans="1:13" ht="12.75" hidden="1" customHeight="1">
      <c r="A159" s="9">
        <f t="shared" si="12"/>
        <v>45243</v>
      </c>
      <c r="B159" s="9">
        <f t="shared" si="13"/>
        <v>45303</v>
      </c>
      <c r="C159" s="9">
        <f t="shared" si="14"/>
        <v>45347</v>
      </c>
      <c r="D159" s="9">
        <f t="shared" si="15"/>
        <v>45377</v>
      </c>
      <c r="E159" s="5">
        <v>45363</v>
      </c>
      <c r="F159" s="1">
        <v>123463</v>
      </c>
      <c r="G159" s="2" t="s">
        <v>381</v>
      </c>
      <c r="H159" s="1"/>
      <c r="I159" s="1"/>
      <c r="J159" s="1"/>
      <c r="K159" s="1" t="s">
        <v>382</v>
      </c>
      <c r="L159" s="3">
        <v>882656</v>
      </c>
      <c r="M159" s="2" t="s">
        <v>12</v>
      </c>
    </row>
    <row r="160" spans="1:13" ht="12.75" hidden="1" customHeight="1">
      <c r="A160" s="9">
        <f t="shared" si="12"/>
        <v>45243</v>
      </c>
      <c r="B160" s="9">
        <f t="shared" si="13"/>
        <v>45303</v>
      </c>
      <c r="C160" s="9">
        <f t="shared" si="14"/>
        <v>45347</v>
      </c>
      <c r="D160" s="9">
        <f t="shared" si="15"/>
        <v>45377</v>
      </c>
      <c r="E160" s="5">
        <v>45363</v>
      </c>
      <c r="F160" s="1">
        <v>123449</v>
      </c>
      <c r="G160" s="2" t="s">
        <v>383</v>
      </c>
      <c r="H160" s="1" t="s">
        <v>10</v>
      </c>
      <c r="I160" s="1"/>
      <c r="J160" s="1"/>
      <c r="K160" s="1" t="s">
        <v>384</v>
      </c>
      <c r="L160" s="3">
        <v>5264157</v>
      </c>
      <c r="M160" s="2" t="s">
        <v>12</v>
      </c>
    </row>
    <row r="161" spans="1:13" ht="12.75" hidden="1" customHeight="1">
      <c r="A161" s="9">
        <f t="shared" si="12"/>
        <v>45243</v>
      </c>
      <c r="B161" s="9">
        <f t="shared" si="13"/>
        <v>45303</v>
      </c>
      <c r="C161" s="9">
        <f t="shared" si="14"/>
        <v>45347</v>
      </c>
      <c r="D161" s="9">
        <f t="shared" si="15"/>
        <v>45377</v>
      </c>
      <c r="E161" s="5">
        <v>45363</v>
      </c>
      <c r="F161" s="1">
        <v>123996</v>
      </c>
      <c r="G161" s="2" t="s">
        <v>385</v>
      </c>
      <c r="H161" s="1"/>
      <c r="I161" s="1"/>
      <c r="J161" s="1"/>
      <c r="K161" s="1" t="s">
        <v>386</v>
      </c>
      <c r="L161" s="3">
        <v>2348560</v>
      </c>
      <c r="M161" s="2" t="s">
        <v>12</v>
      </c>
    </row>
    <row r="162" spans="1:13" ht="12.75" hidden="1" customHeight="1">
      <c r="A162" s="9">
        <f t="shared" si="12"/>
        <v>45243</v>
      </c>
      <c r="B162" s="9">
        <f t="shared" si="13"/>
        <v>45303</v>
      </c>
      <c r="C162" s="9">
        <f t="shared" si="14"/>
        <v>45347</v>
      </c>
      <c r="D162" s="9">
        <f t="shared" si="15"/>
        <v>45377</v>
      </c>
      <c r="E162" s="5">
        <v>45363</v>
      </c>
      <c r="F162" s="1">
        <v>123487</v>
      </c>
      <c r="G162" s="2" t="s">
        <v>387</v>
      </c>
      <c r="H162" s="1" t="s">
        <v>251</v>
      </c>
      <c r="I162" s="1"/>
      <c r="J162" s="1"/>
      <c r="K162" s="1" t="s">
        <v>388</v>
      </c>
      <c r="L162" s="3">
        <v>5254465</v>
      </c>
      <c r="M162" s="2" t="s">
        <v>12</v>
      </c>
    </row>
    <row r="163" spans="1:13" ht="12.75" hidden="1" customHeight="1">
      <c r="A163" s="9">
        <f t="shared" si="12"/>
        <v>45243</v>
      </c>
      <c r="B163" s="9">
        <f t="shared" si="13"/>
        <v>45303</v>
      </c>
      <c r="C163" s="9">
        <f t="shared" si="14"/>
        <v>45347</v>
      </c>
      <c r="D163" s="9">
        <f t="shared" si="15"/>
        <v>45377</v>
      </c>
      <c r="E163" s="5">
        <v>45363</v>
      </c>
      <c r="F163" s="1">
        <v>123462</v>
      </c>
      <c r="G163" s="2" t="s">
        <v>8</v>
      </c>
      <c r="H163" s="1" t="s">
        <v>10</v>
      </c>
      <c r="I163" s="1"/>
      <c r="J163" s="1"/>
      <c r="K163" s="1" t="s">
        <v>11</v>
      </c>
      <c r="L163" s="3">
        <v>1833661</v>
      </c>
      <c r="M163" s="2" t="s">
        <v>12</v>
      </c>
    </row>
    <row r="164" spans="1:13" ht="12.75" hidden="1" customHeight="1">
      <c r="A164" s="9">
        <f t="shared" si="12"/>
        <v>45243</v>
      </c>
      <c r="B164" s="9">
        <f t="shared" si="13"/>
        <v>45303</v>
      </c>
      <c r="C164" s="9">
        <f t="shared" si="14"/>
        <v>45347</v>
      </c>
      <c r="D164" s="9">
        <f t="shared" si="15"/>
        <v>45377</v>
      </c>
      <c r="E164" s="5">
        <v>45363</v>
      </c>
      <c r="F164" s="1">
        <v>123461</v>
      </c>
      <c r="G164" s="2" t="s">
        <v>389</v>
      </c>
      <c r="H164" s="1" t="s">
        <v>10</v>
      </c>
      <c r="I164" s="1"/>
      <c r="J164" s="1" t="s">
        <v>390</v>
      </c>
      <c r="K164" s="1" t="s">
        <v>391</v>
      </c>
      <c r="L164" s="3">
        <v>497081</v>
      </c>
      <c r="M164" s="2" t="s">
        <v>12</v>
      </c>
    </row>
    <row r="165" spans="1:13" ht="12.75" hidden="1" customHeight="1">
      <c r="A165" s="9">
        <f t="shared" si="12"/>
        <v>45243</v>
      </c>
      <c r="B165" s="9">
        <f t="shared" si="13"/>
        <v>45303</v>
      </c>
      <c r="C165" s="9">
        <f t="shared" si="14"/>
        <v>45347</v>
      </c>
      <c r="D165" s="9">
        <f t="shared" si="15"/>
        <v>45377</v>
      </c>
      <c r="E165" s="5">
        <v>45363</v>
      </c>
      <c r="F165" s="1">
        <v>123981</v>
      </c>
      <c r="G165" s="2" t="s">
        <v>359</v>
      </c>
      <c r="H165" s="1" t="s">
        <v>75</v>
      </c>
      <c r="I165" s="1" t="s">
        <v>360</v>
      </c>
      <c r="J165" s="1"/>
      <c r="K165" s="1" t="s">
        <v>392</v>
      </c>
      <c r="L165" s="3">
        <v>1101121</v>
      </c>
      <c r="M165" s="2" t="s">
        <v>12</v>
      </c>
    </row>
    <row r="166" spans="1:13" ht="12.75" hidden="1" customHeight="1">
      <c r="A166" s="9">
        <f t="shared" si="12"/>
        <v>45243</v>
      </c>
      <c r="B166" s="9">
        <f t="shared" si="13"/>
        <v>45303</v>
      </c>
      <c r="C166" s="9">
        <f t="shared" si="14"/>
        <v>45347</v>
      </c>
      <c r="D166" s="9">
        <f t="shared" si="15"/>
        <v>45377</v>
      </c>
      <c r="E166" s="5">
        <v>45363</v>
      </c>
      <c r="F166" s="1">
        <v>123961</v>
      </c>
      <c r="G166" s="2" t="s">
        <v>393</v>
      </c>
      <c r="H166" s="1" t="s">
        <v>394</v>
      </c>
      <c r="I166" s="1" t="s">
        <v>395</v>
      </c>
      <c r="J166" s="1"/>
      <c r="K166" s="1" t="s">
        <v>396</v>
      </c>
      <c r="L166" s="3">
        <v>583872</v>
      </c>
      <c r="M166" s="2" t="s">
        <v>12</v>
      </c>
    </row>
    <row r="167" spans="1:13" ht="12.75" hidden="1" customHeight="1">
      <c r="A167" s="9">
        <f t="shared" si="12"/>
        <v>45243</v>
      </c>
      <c r="B167" s="9">
        <f t="shared" si="13"/>
        <v>45303</v>
      </c>
      <c r="C167" s="9">
        <f t="shared" si="14"/>
        <v>45347</v>
      </c>
      <c r="D167" s="9">
        <f t="shared" si="15"/>
        <v>45377</v>
      </c>
      <c r="E167" s="5">
        <v>45363</v>
      </c>
      <c r="F167" s="1">
        <v>123451</v>
      </c>
      <c r="G167" s="2" t="s">
        <v>397</v>
      </c>
      <c r="H167" s="1" t="s">
        <v>10</v>
      </c>
      <c r="I167" s="1"/>
      <c r="J167" s="1"/>
      <c r="K167" s="1" t="s">
        <v>398</v>
      </c>
      <c r="L167" s="3">
        <v>2708193</v>
      </c>
      <c r="M167" s="2" t="s">
        <v>12</v>
      </c>
    </row>
    <row r="168" spans="1:13" ht="12.75" hidden="1" customHeight="1">
      <c r="A168" s="9">
        <f t="shared" si="12"/>
        <v>45243</v>
      </c>
      <c r="B168" s="9">
        <f t="shared" si="13"/>
        <v>45303</v>
      </c>
      <c r="C168" s="9">
        <f t="shared" si="14"/>
        <v>45347</v>
      </c>
      <c r="D168" s="9">
        <f t="shared" si="15"/>
        <v>45377</v>
      </c>
      <c r="E168" s="5">
        <v>45363</v>
      </c>
      <c r="F168" s="1">
        <v>123993</v>
      </c>
      <c r="G168" s="2" t="s">
        <v>359</v>
      </c>
      <c r="H168" s="1" t="s">
        <v>75</v>
      </c>
      <c r="I168" s="1" t="s">
        <v>360</v>
      </c>
      <c r="J168" s="1"/>
      <c r="K168" s="1" t="s">
        <v>399</v>
      </c>
      <c r="L168" s="3">
        <v>1404457</v>
      </c>
      <c r="M168" s="2" t="s">
        <v>12</v>
      </c>
    </row>
    <row r="169" spans="1:13" ht="12.75" hidden="1" customHeight="1">
      <c r="A169" s="9">
        <f t="shared" si="12"/>
        <v>45243</v>
      </c>
      <c r="B169" s="9">
        <f t="shared" si="13"/>
        <v>45303</v>
      </c>
      <c r="C169" s="9">
        <f t="shared" si="14"/>
        <v>45347</v>
      </c>
      <c r="D169" s="9">
        <f t="shared" si="15"/>
        <v>45377</v>
      </c>
      <c r="E169" s="5">
        <v>45363</v>
      </c>
      <c r="F169" s="1">
        <v>123137</v>
      </c>
      <c r="G169" s="2" t="s">
        <v>400</v>
      </c>
      <c r="H169" s="1"/>
      <c r="I169" s="1"/>
      <c r="J169" s="1"/>
      <c r="K169" s="1" t="s">
        <v>401</v>
      </c>
      <c r="L169" s="3">
        <v>3193180</v>
      </c>
      <c r="M169" s="2" t="s">
        <v>12</v>
      </c>
    </row>
    <row r="170" spans="1:13" ht="12.75" hidden="1" customHeight="1">
      <c r="A170" s="9">
        <f t="shared" si="12"/>
        <v>45243</v>
      </c>
      <c r="B170" s="9">
        <f t="shared" si="13"/>
        <v>45303</v>
      </c>
      <c r="C170" s="9">
        <f t="shared" si="14"/>
        <v>45347</v>
      </c>
      <c r="D170" s="9">
        <f t="shared" si="15"/>
        <v>45377</v>
      </c>
      <c r="E170" s="5">
        <v>45363</v>
      </c>
      <c r="F170" s="1">
        <v>123862</v>
      </c>
      <c r="G170" s="2" t="s">
        <v>376</v>
      </c>
      <c r="H170" s="1" t="s">
        <v>251</v>
      </c>
      <c r="I170" s="1"/>
      <c r="J170" s="1"/>
      <c r="K170" s="1" t="s">
        <v>402</v>
      </c>
      <c r="L170" s="3">
        <v>2514699</v>
      </c>
      <c r="M170" s="2" t="s">
        <v>12</v>
      </c>
    </row>
    <row r="171" spans="1:13" ht="12.75" hidden="1" customHeight="1">
      <c r="A171" s="9">
        <f t="shared" si="12"/>
        <v>45243</v>
      </c>
      <c r="B171" s="9">
        <f t="shared" si="13"/>
        <v>45303</v>
      </c>
      <c r="C171" s="9">
        <f t="shared" si="14"/>
        <v>45347</v>
      </c>
      <c r="D171" s="9">
        <f t="shared" si="15"/>
        <v>45377</v>
      </c>
      <c r="E171" s="5">
        <v>45363</v>
      </c>
      <c r="F171" s="1">
        <v>123782</v>
      </c>
      <c r="G171" s="2" t="s">
        <v>403</v>
      </c>
      <c r="H171" s="1" t="s">
        <v>365</v>
      </c>
      <c r="I171" s="1" t="s">
        <v>366</v>
      </c>
      <c r="J171" s="1"/>
      <c r="K171" s="1" t="s">
        <v>404</v>
      </c>
      <c r="L171" s="3">
        <v>2853266</v>
      </c>
      <c r="M171" s="2" t="s">
        <v>12</v>
      </c>
    </row>
    <row r="172" spans="1:13" ht="12.75" hidden="1" customHeight="1">
      <c r="A172" s="9">
        <f t="shared" si="12"/>
        <v>45243</v>
      </c>
      <c r="B172" s="9">
        <f t="shared" si="13"/>
        <v>45303</v>
      </c>
      <c r="C172" s="9">
        <f t="shared" si="14"/>
        <v>45347</v>
      </c>
      <c r="D172" s="9">
        <f t="shared" si="15"/>
        <v>45377</v>
      </c>
      <c r="E172" s="5">
        <v>45363</v>
      </c>
      <c r="F172" s="1">
        <v>123987</v>
      </c>
      <c r="G172" s="2" t="s">
        <v>405</v>
      </c>
      <c r="H172" s="1" t="s">
        <v>75</v>
      </c>
      <c r="I172" s="1" t="s">
        <v>360</v>
      </c>
      <c r="J172" s="1"/>
      <c r="K172" s="1" t="s">
        <v>406</v>
      </c>
      <c r="L172" s="3">
        <v>1902546</v>
      </c>
      <c r="M172" s="2" t="s">
        <v>12</v>
      </c>
    </row>
    <row r="173" spans="1:13" ht="12.75" hidden="1" customHeight="1">
      <c r="A173" s="9">
        <f t="shared" si="12"/>
        <v>45243</v>
      </c>
      <c r="B173" s="9">
        <f t="shared" si="13"/>
        <v>45303</v>
      </c>
      <c r="C173" s="9">
        <f t="shared" si="14"/>
        <v>45347</v>
      </c>
      <c r="D173" s="9">
        <f t="shared" si="15"/>
        <v>45377</v>
      </c>
      <c r="E173" s="5">
        <v>45363</v>
      </c>
      <c r="F173" s="1">
        <v>123960</v>
      </c>
      <c r="G173" s="2" t="s">
        <v>407</v>
      </c>
      <c r="H173" s="1"/>
      <c r="I173" s="1"/>
      <c r="J173" s="1"/>
      <c r="K173" s="1" t="s">
        <v>408</v>
      </c>
      <c r="L173" s="3">
        <v>920080</v>
      </c>
      <c r="M173" s="2" t="s">
        <v>12</v>
      </c>
    </row>
    <row r="174" spans="1:13" ht="12.75" hidden="1" customHeight="1">
      <c r="A174" s="9">
        <f t="shared" si="12"/>
        <v>45243</v>
      </c>
      <c r="B174" s="9">
        <f t="shared" si="13"/>
        <v>45303</v>
      </c>
      <c r="C174" s="9">
        <f t="shared" si="14"/>
        <v>45347</v>
      </c>
      <c r="D174" s="9">
        <f t="shared" si="15"/>
        <v>45377</v>
      </c>
      <c r="E174" s="5">
        <v>45363</v>
      </c>
      <c r="F174" s="1">
        <v>123486</v>
      </c>
      <c r="G174" s="2" t="s">
        <v>409</v>
      </c>
      <c r="H174" s="1" t="s">
        <v>251</v>
      </c>
      <c r="I174" s="1"/>
      <c r="J174" s="1"/>
      <c r="K174" s="1" t="s">
        <v>410</v>
      </c>
      <c r="L174" s="3">
        <v>2174758</v>
      </c>
      <c r="M174" s="2" t="s">
        <v>12</v>
      </c>
    </row>
    <row r="175" spans="1:13" ht="12.75" hidden="1" customHeight="1">
      <c r="A175" s="9">
        <f t="shared" si="12"/>
        <v>45243</v>
      </c>
      <c r="B175" s="9">
        <f t="shared" si="13"/>
        <v>45303</v>
      </c>
      <c r="C175" s="9">
        <f t="shared" si="14"/>
        <v>45347</v>
      </c>
      <c r="D175" s="9">
        <f t="shared" si="15"/>
        <v>45377</v>
      </c>
      <c r="E175" s="5">
        <v>45363</v>
      </c>
      <c r="F175" s="1">
        <v>122935</v>
      </c>
      <c r="G175" s="2" t="s">
        <v>411</v>
      </c>
      <c r="H175" s="1"/>
      <c r="I175" s="1"/>
      <c r="J175" s="1"/>
      <c r="K175" s="1" t="s">
        <v>412</v>
      </c>
      <c r="L175" s="3">
        <v>4558770</v>
      </c>
      <c r="M175" s="2" t="s">
        <v>12</v>
      </c>
    </row>
    <row r="176" spans="1:13" ht="12.75" customHeight="1">
      <c r="A176" s="9">
        <f t="shared" si="12"/>
        <v>45243</v>
      </c>
      <c r="B176" s="9">
        <f t="shared" si="13"/>
        <v>45303</v>
      </c>
      <c r="C176" s="9">
        <f t="shared" si="14"/>
        <v>45347</v>
      </c>
      <c r="D176" s="9">
        <f t="shared" si="15"/>
        <v>45377</v>
      </c>
      <c r="E176" s="5">
        <v>45363</v>
      </c>
      <c r="F176" s="1">
        <v>123962</v>
      </c>
      <c r="G176" s="2" t="s">
        <v>413</v>
      </c>
      <c r="H176" s="1" t="s">
        <v>243</v>
      </c>
      <c r="I176" s="1"/>
      <c r="J176" s="1" t="s">
        <v>369</v>
      </c>
      <c r="K176" s="1" t="s">
        <v>414</v>
      </c>
      <c r="L176" s="3">
        <v>243588</v>
      </c>
      <c r="M176" s="2" t="s">
        <v>12</v>
      </c>
    </row>
    <row r="177" spans="1:13" ht="12.75" hidden="1" customHeight="1">
      <c r="A177" s="9">
        <f t="shared" si="12"/>
        <v>45243</v>
      </c>
      <c r="B177" s="9">
        <f t="shared" si="13"/>
        <v>45303</v>
      </c>
      <c r="C177" s="9">
        <f t="shared" si="14"/>
        <v>45347</v>
      </c>
      <c r="D177" s="9">
        <f t="shared" si="15"/>
        <v>45377</v>
      </c>
      <c r="E177" s="5">
        <v>45363</v>
      </c>
      <c r="F177" s="1">
        <v>123973</v>
      </c>
      <c r="G177" s="2" t="s">
        <v>415</v>
      </c>
      <c r="H177" s="1" t="s">
        <v>394</v>
      </c>
      <c r="I177" s="1" t="s">
        <v>416</v>
      </c>
      <c r="J177" s="1"/>
      <c r="K177" s="1" t="s">
        <v>417</v>
      </c>
      <c r="L177" s="3">
        <v>767443</v>
      </c>
      <c r="M177" s="2" t="s">
        <v>12</v>
      </c>
    </row>
    <row r="178" spans="1:13" ht="12.75" hidden="1" customHeight="1">
      <c r="A178" s="9">
        <f t="shared" si="12"/>
        <v>45243</v>
      </c>
      <c r="B178" s="9">
        <f t="shared" si="13"/>
        <v>45303</v>
      </c>
      <c r="C178" s="9">
        <f t="shared" si="14"/>
        <v>45347</v>
      </c>
      <c r="D178" s="9">
        <f t="shared" si="15"/>
        <v>45377</v>
      </c>
      <c r="E178" s="5">
        <v>45363</v>
      </c>
      <c r="F178" s="1">
        <v>123979</v>
      </c>
      <c r="G178" s="2" t="s">
        <v>359</v>
      </c>
      <c r="H178" s="1" t="s">
        <v>75</v>
      </c>
      <c r="I178" s="1" t="s">
        <v>360</v>
      </c>
      <c r="J178" s="1"/>
      <c r="K178" s="1" t="s">
        <v>392</v>
      </c>
      <c r="L178" s="3">
        <v>1813361</v>
      </c>
      <c r="M178" s="2" t="s">
        <v>12</v>
      </c>
    </row>
    <row r="179" spans="1:13" ht="12.75" hidden="1" customHeight="1">
      <c r="A179" s="9">
        <f t="shared" si="12"/>
        <v>45243</v>
      </c>
      <c r="B179" s="9">
        <f t="shared" si="13"/>
        <v>45303</v>
      </c>
      <c r="C179" s="9">
        <f t="shared" si="14"/>
        <v>45347</v>
      </c>
      <c r="D179" s="9">
        <f t="shared" si="15"/>
        <v>45377</v>
      </c>
      <c r="E179" s="5">
        <v>45363</v>
      </c>
      <c r="F179" s="1">
        <v>123033</v>
      </c>
      <c r="G179" s="2" t="s">
        <v>418</v>
      </c>
      <c r="H179" s="1" t="s">
        <v>251</v>
      </c>
      <c r="I179" s="1"/>
      <c r="J179" s="1"/>
      <c r="K179" s="1" t="s">
        <v>419</v>
      </c>
      <c r="L179" s="3">
        <v>3014133</v>
      </c>
      <c r="M179" s="2" t="s">
        <v>12</v>
      </c>
    </row>
    <row r="180" spans="1:13" ht="12.75" hidden="1" customHeight="1">
      <c r="A180" s="9">
        <f t="shared" si="12"/>
        <v>45243</v>
      </c>
      <c r="B180" s="9">
        <f t="shared" si="13"/>
        <v>45303</v>
      </c>
      <c r="C180" s="9">
        <f t="shared" si="14"/>
        <v>45347</v>
      </c>
      <c r="D180" s="9">
        <f t="shared" si="15"/>
        <v>45377</v>
      </c>
      <c r="E180" s="5">
        <v>45363</v>
      </c>
      <c r="F180" s="1">
        <v>120057</v>
      </c>
      <c r="G180" s="2" t="s">
        <v>420</v>
      </c>
      <c r="H180" s="1" t="s">
        <v>251</v>
      </c>
      <c r="I180" s="1" t="s">
        <v>252</v>
      </c>
      <c r="J180" s="1"/>
      <c r="K180" s="1" t="s">
        <v>421</v>
      </c>
      <c r="L180" s="3">
        <v>11405847</v>
      </c>
      <c r="M180" s="2" t="s">
        <v>254</v>
      </c>
    </row>
    <row r="181" spans="1:13" ht="12.75" hidden="1" customHeight="1">
      <c r="A181" s="9">
        <f t="shared" si="12"/>
        <v>45243</v>
      </c>
      <c r="B181" s="9">
        <f t="shared" si="13"/>
        <v>45303</v>
      </c>
      <c r="C181" s="9">
        <f t="shared" si="14"/>
        <v>45347</v>
      </c>
      <c r="D181" s="9">
        <f t="shared" si="15"/>
        <v>45377</v>
      </c>
      <c r="E181" s="5">
        <v>45363</v>
      </c>
      <c r="F181" s="1">
        <v>123452</v>
      </c>
      <c r="G181" s="2" t="s">
        <v>422</v>
      </c>
      <c r="H181" s="1" t="s">
        <v>10</v>
      </c>
      <c r="I181" s="1"/>
      <c r="J181" s="1"/>
      <c r="K181" s="1" t="s">
        <v>423</v>
      </c>
      <c r="L181" s="3">
        <v>5491131</v>
      </c>
      <c r="M181" s="2" t="s">
        <v>12</v>
      </c>
    </row>
    <row r="182" spans="1:13" ht="12.75" hidden="1" customHeight="1">
      <c r="A182" s="9">
        <f t="shared" si="12"/>
        <v>45243</v>
      </c>
      <c r="B182" s="9">
        <f t="shared" si="13"/>
        <v>45303</v>
      </c>
      <c r="C182" s="9">
        <f t="shared" si="14"/>
        <v>45347</v>
      </c>
      <c r="D182" s="9">
        <f t="shared" si="15"/>
        <v>45377</v>
      </c>
      <c r="E182" s="5">
        <v>45363</v>
      </c>
      <c r="F182" s="1">
        <v>123768</v>
      </c>
      <c r="G182" s="2" t="s">
        <v>424</v>
      </c>
      <c r="H182" s="1" t="s">
        <v>365</v>
      </c>
      <c r="I182" s="1" t="s">
        <v>366</v>
      </c>
      <c r="J182" s="1"/>
      <c r="K182" s="1" t="s">
        <v>425</v>
      </c>
      <c r="L182" s="3">
        <v>550348</v>
      </c>
      <c r="M182" s="2" t="s">
        <v>12</v>
      </c>
    </row>
    <row r="183" spans="1:13" ht="12.75" hidden="1" customHeight="1">
      <c r="A183" s="9">
        <f t="shared" si="12"/>
        <v>45243</v>
      </c>
      <c r="B183" s="9">
        <f t="shared" si="13"/>
        <v>45303</v>
      </c>
      <c r="C183" s="9">
        <f t="shared" si="14"/>
        <v>45347</v>
      </c>
      <c r="D183" s="9">
        <f t="shared" si="15"/>
        <v>45377</v>
      </c>
      <c r="E183" s="5">
        <v>45363</v>
      </c>
      <c r="F183" s="1">
        <v>123992</v>
      </c>
      <c r="G183" s="2" t="s">
        <v>364</v>
      </c>
      <c r="H183" s="1" t="s">
        <v>365</v>
      </c>
      <c r="I183" s="1" t="s">
        <v>366</v>
      </c>
      <c r="J183" s="1"/>
      <c r="K183" s="1" t="s">
        <v>426</v>
      </c>
      <c r="L183" s="3">
        <v>469068</v>
      </c>
      <c r="M183" s="2" t="s">
        <v>12</v>
      </c>
    </row>
    <row r="184" spans="1:13" ht="12.75" hidden="1" customHeight="1">
      <c r="A184" s="9">
        <f t="shared" si="12"/>
        <v>45243</v>
      </c>
      <c r="B184" s="9">
        <f t="shared" si="13"/>
        <v>45303</v>
      </c>
      <c r="C184" s="9">
        <f t="shared" si="14"/>
        <v>45347</v>
      </c>
      <c r="D184" s="9">
        <f t="shared" si="15"/>
        <v>45377</v>
      </c>
      <c r="E184" s="5">
        <v>45363</v>
      </c>
      <c r="F184" s="1">
        <v>123776</v>
      </c>
      <c r="G184" s="2" t="s">
        <v>427</v>
      </c>
      <c r="H184" s="1" t="s">
        <v>243</v>
      </c>
      <c r="I184" s="1"/>
      <c r="J184" s="1" t="s">
        <v>357</v>
      </c>
      <c r="K184" s="1" t="s">
        <v>428</v>
      </c>
      <c r="L184" s="3">
        <v>4049016</v>
      </c>
      <c r="M184" s="2" t="s">
        <v>12</v>
      </c>
    </row>
    <row r="185" spans="1:13" ht="12.75" hidden="1" customHeight="1">
      <c r="A185" s="9">
        <f t="shared" si="12"/>
        <v>45243</v>
      </c>
      <c r="B185" s="9">
        <f t="shared" si="13"/>
        <v>45303</v>
      </c>
      <c r="C185" s="9">
        <f t="shared" si="14"/>
        <v>45347</v>
      </c>
      <c r="D185" s="9">
        <f t="shared" si="15"/>
        <v>45377</v>
      </c>
      <c r="E185" s="5">
        <v>45363</v>
      </c>
      <c r="F185" s="1">
        <v>123985</v>
      </c>
      <c r="G185" s="2" t="s">
        <v>429</v>
      </c>
      <c r="H185" s="1" t="s">
        <v>75</v>
      </c>
      <c r="I185" s="1" t="s">
        <v>430</v>
      </c>
      <c r="J185" s="1"/>
      <c r="K185" s="1" t="s">
        <v>431</v>
      </c>
      <c r="L185" s="3">
        <v>2312286</v>
      </c>
      <c r="M185" s="2" t="s">
        <v>12</v>
      </c>
    </row>
    <row r="186" spans="1:13" ht="12.75" hidden="1" customHeight="1">
      <c r="A186" s="9">
        <f t="shared" si="12"/>
        <v>45243</v>
      </c>
      <c r="B186" s="9">
        <f t="shared" si="13"/>
        <v>45303</v>
      </c>
      <c r="C186" s="9">
        <f t="shared" si="14"/>
        <v>45347</v>
      </c>
      <c r="D186" s="9">
        <f t="shared" si="15"/>
        <v>45377</v>
      </c>
      <c r="E186" s="5">
        <v>45363</v>
      </c>
      <c r="F186" s="1">
        <v>123387</v>
      </c>
      <c r="G186" s="2" t="s">
        <v>432</v>
      </c>
      <c r="H186" s="1" t="s">
        <v>394</v>
      </c>
      <c r="I186" s="1"/>
      <c r="J186" s="1" t="s">
        <v>433</v>
      </c>
      <c r="K186" s="1" t="s">
        <v>434</v>
      </c>
      <c r="L186" s="3">
        <v>271846</v>
      </c>
      <c r="M186" s="2" t="s">
        <v>12</v>
      </c>
    </row>
    <row r="187" spans="1:13" ht="12.75" hidden="1" customHeight="1">
      <c r="A187" s="9">
        <f t="shared" si="12"/>
        <v>45243</v>
      </c>
      <c r="B187" s="9">
        <f t="shared" si="13"/>
        <v>45303</v>
      </c>
      <c r="C187" s="9">
        <f t="shared" si="14"/>
        <v>45347</v>
      </c>
      <c r="D187" s="9">
        <f t="shared" si="15"/>
        <v>45377</v>
      </c>
      <c r="E187" s="5">
        <v>45363</v>
      </c>
      <c r="F187" s="1">
        <v>123864</v>
      </c>
      <c r="G187" s="2" t="s">
        <v>435</v>
      </c>
      <c r="H187" s="1" t="s">
        <v>352</v>
      </c>
      <c r="I187" s="1"/>
      <c r="J187" s="1"/>
      <c r="K187" s="1" t="s">
        <v>436</v>
      </c>
      <c r="L187" s="3">
        <v>1614333</v>
      </c>
      <c r="M187" s="2" t="s">
        <v>12</v>
      </c>
    </row>
    <row r="188" spans="1:13" ht="12.75" hidden="1" customHeight="1">
      <c r="A188" s="9">
        <f t="shared" si="12"/>
        <v>45243</v>
      </c>
      <c r="B188" s="9">
        <f t="shared" si="13"/>
        <v>45303</v>
      </c>
      <c r="C188" s="9">
        <f t="shared" si="14"/>
        <v>45347</v>
      </c>
      <c r="D188" s="9">
        <f t="shared" si="15"/>
        <v>45377</v>
      </c>
      <c r="E188" s="5">
        <v>45363</v>
      </c>
      <c r="F188" s="1">
        <v>123032</v>
      </c>
      <c r="G188" s="2" t="s">
        <v>437</v>
      </c>
      <c r="H188" s="1" t="s">
        <v>352</v>
      </c>
      <c r="I188" s="1"/>
      <c r="J188" s="1"/>
      <c r="K188" s="1" t="s">
        <v>438</v>
      </c>
      <c r="L188" s="3">
        <v>4930010</v>
      </c>
      <c r="M188" s="2" t="s">
        <v>12</v>
      </c>
    </row>
    <row r="189" spans="1:13" ht="12.75" hidden="1" customHeight="1">
      <c r="A189" s="9">
        <f t="shared" si="12"/>
        <v>45243</v>
      </c>
      <c r="B189" s="9">
        <f t="shared" si="13"/>
        <v>45303</v>
      </c>
      <c r="C189" s="9">
        <f t="shared" si="14"/>
        <v>45347</v>
      </c>
      <c r="D189" s="9">
        <f t="shared" si="15"/>
        <v>45377</v>
      </c>
      <c r="E189" s="5">
        <v>45363</v>
      </c>
      <c r="F189" s="1">
        <v>123777</v>
      </c>
      <c r="G189" s="2" t="s">
        <v>356</v>
      </c>
      <c r="H189" s="1" t="s">
        <v>243</v>
      </c>
      <c r="I189" s="1"/>
      <c r="J189" s="1" t="s">
        <v>357</v>
      </c>
      <c r="K189" s="1" t="s">
        <v>439</v>
      </c>
      <c r="L189" s="3">
        <v>4663525</v>
      </c>
      <c r="M189" s="2" t="s">
        <v>12</v>
      </c>
    </row>
    <row r="190" spans="1:13" ht="12.75" hidden="1" customHeight="1">
      <c r="A190" s="9">
        <f t="shared" si="12"/>
        <v>45243</v>
      </c>
      <c r="B190" s="9">
        <f t="shared" si="13"/>
        <v>45303</v>
      </c>
      <c r="C190" s="9">
        <f t="shared" si="14"/>
        <v>45347</v>
      </c>
      <c r="D190" s="9">
        <f t="shared" si="15"/>
        <v>45377</v>
      </c>
      <c r="E190" s="5">
        <v>45363</v>
      </c>
      <c r="F190" s="1">
        <v>123967</v>
      </c>
      <c r="G190" s="2" t="s">
        <v>364</v>
      </c>
      <c r="H190" s="1" t="s">
        <v>365</v>
      </c>
      <c r="I190" s="1" t="s">
        <v>366</v>
      </c>
      <c r="J190" s="1"/>
      <c r="K190" s="1" t="s">
        <v>440</v>
      </c>
      <c r="L190" s="3">
        <v>1320103</v>
      </c>
      <c r="M190" s="2" t="s">
        <v>12</v>
      </c>
    </row>
    <row r="191" spans="1:13" ht="12.75" hidden="1" customHeight="1">
      <c r="A191" s="9">
        <f t="shared" si="12"/>
        <v>45243</v>
      </c>
      <c r="B191" s="9">
        <f t="shared" si="13"/>
        <v>45303</v>
      </c>
      <c r="C191" s="9">
        <f t="shared" si="14"/>
        <v>45347</v>
      </c>
      <c r="D191" s="9">
        <f t="shared" si="15"/>
        <v>45377</v>
      </c>
      <c r="E191" s="5">
        <v>45363</v>
      </c>
      <c r="F191" s="1">
        <v>123774</v>
      </c>
      <c r="G191" s="2" t="s">
        <v>413</v>
      </c>
      <c r="H191" s="1" t="s">
        <v>243</v>
      </c>
      <c r="I191" s="1"/>
      <c r="J191" s="1" t="s">
        <v>369</v>
      </c>
      <c r="K191" s="1" t="s">
        <v>441</v>
      </c>
      <c r="L191" s="3">
        <v>1202897</v>
      </c>
      <c r="M191" s="2" t="s">
        <v>12</v>
      </c>
    </row>
    <row r="192" spans="1:13" ht="12.75" hidden="1" customHeight="1">
      <c r="A192" s="9">
        <f t="shared" si="12"/>
        <v>45243</v>
      </c>
      <c r="B192" s="9">
        <f t="shared" si="13"/>
        <v>45303</v>
      </c>
      <c r="C192" s="9">
        <f t="shared" si="14"/>
        <v>45347</v>
      </c>
      <c r="D192" s="9">
        <f t="shared" si="15"/>
        <v>45377</v>
      </c>
      <c r="E192" s="5">
        <v>45363</v>
      </c>
      <c r="F192" s="1">
        <v>110932</v>
      </c>
      <c r="G192" s="2" t="s">
        <v>442</v>
      </c>
      <c r="H192" s="1" t="s">
        <v>10</v>
      </c>
      <c r="I192" s="1"/>
      <c r="J192" s="1" t="s">
        <v>390</v>
      </c>
      <c r="K192" s="1" t="s">
        <v>443</v>
      </c>
      <c r="L192" s="3">
        <v>1596186</v>
      </c>
      <c r="M192" s="2" t="s">
        <v>12</v>
      </c>
    </row>
    <row r="193" spans="1:13" ht="12.75" hidden="1" customHeight="1">
      <c r="A193" s="9">
        <f t="shared" si="12"/>
        <v>45243</v>
      </c>
      <c r="B193" s="9">
        <f t="shared" si="13"/>
        <v>45303</v>
      </c>
      <c r="C193" s="9">
        <f t="shared" si="14"/>
        <v>45347</v>
      </c>
      <c r="D193" s="9">
        <f t="shared" si="15"/>
        <v>45377</v>
      </c>
      <c r="E193" s="5">
        <v>45363</v>
      </c>
      <c r="F193" s="1">
        <v>123783</v>
      </c>
      <c r="G193" s="2" t="s">
        <v>429</v>
      </c>
      <c r="H193" s="1" t="s">
        <v>75</v>
      </c>
      <c r="I193" s="1" t="s">
        <v>430</v>
      </c>
      <c r="J193" s="1"/>
      <c r="K193" s="1" t="s">
        <v>444</v>
      </c>
      <c r="L193" s="3">
        <v>733170</v>
      </c>
      <c r="M193" s="2" t="s">
        <v>12</v>
      </c>
    </row>
    <row r="194" spans="1:13" ht="12.75" hidden="1" customHeight="1">
      <c r="A194" s="9">
        <f t="shared" si="12"/>
        <v>45243</v>
      </c>
      <c r="B194" s="9">
        <f t="shared" si="13"/>
        <v>45303</v>
      </c>
      <c r="C194" s="9">
        <f t="shared" si="14"/>
        <v>45347</v>
      </c>
      <c r="D194" s="9">
        <f t="shared" si="15"/>
        <v>45377</v>
      </c>
      <c r="E194" s="5">
        <v>45363</v>
      </c>
      <c r="F194" s="1">
        <v>123450</v>
      </c>
      <c r="G194" s="2" t="s">
        <v>445</v>
      </c>
      <c r="H194" s="1" t="s">
        <v>10</v>
      </c>
      <c r="I194" s="1"/>
      <c r="J194" s="1"/>
      <c r="K194" s="1" t="s">
        <v>446</v>
      </c>
      <c r="L194" s="3">
        <v>2159731</v>
      </c>
      <c r="M194" s="2" t="s">
        <v>12</v>
      </c>
    </row>
    <row r="195" spans="1:13" ht="12.75" hidden="1" customHeight="1">
      <c r="A195" s="9">
        <f t="shared" ref="A195:A258" si="16">E195-120</f>
        <v>45243</v>
      </c>
      <c r="B195" s="9">
        <f t="shared" ref="B195:B258" si="17">E195-60</f>
        <v>45303</v>
      </c>
      <c r="C195" s="9">
        <f t="shared" ref="C195:C258" si="18">D195-30</f>
        <v>45347</v>
      </c>
      <c r="D195" s="9">
        <f t="shared" ref="D195:D258" si="19">IF((E195&lt;(((EOMONTH(E195,-1)+1)+7)+CHOOSE(WEEKDAY((EOMONTH(E195,-1)+1)),2,1,0,6,5,4,3))),(((EOMONTH(E195,-1)+1)+7)+CHOOSE(WEEKDAY((EOMONTH(E195,-1)+1)),2,1,0,6,5,4,3)),(((EOMONTH(E195,-1)+1)+7)+CHOOSE(WEEKDAY((EOMONTH(E195,-1)+1)),2,1,0,6,5,4,3)+14))</f>
        <v>45377</v>
      </c>
      <c r="E195" s="5">
        <v>45363</v>
      </c>
      <c r="F195" s="1">
        <v>123488</v>
      </c>
      <c r="G195" s="2" t="s">
        <v>387</v>
      </c>
      <c r="H195" s="1" t="s">
        <v>251</v>
      </c>
      <c r="I195" s="1"/>
      <c r="J195" s="1"/>
      <c r="K195" s="1" t="s">
        <v>388</v>
      </c>
      <c r="L195" s="3">
        <v>559327</v>
      </c>
      <c r="M195" s="2" t="s">
        <v>12</v>
      </c>
    </row>
    <row r="196" spans="1:13" ht="12.75" hidden="1" customHeight="1">
      <c r="A196" s="9">
        <f t="shared" si="16"/>
        <v>45243</v>
      </c>
      <c r="B196" s="9">
        <f t="shared" si="17"/>
        <v>45303</v>
      </c>
      <c r="C196" s="9">
        <f t="shared" si="18"/>
        <v>45347</v>
      </c>
      <c r="D196" s="9">
        <f t="shared" si="19"/>
        <v>45377</v>
      </c>
      <c r="E196" s="5">
        <v>45363</v>
      </c>
      <c r="F196" s="1">
        <v>123971</v>
      </c>
      <c r="G196" s="2" t="s">
        <v>447</v>
      </c>
      <c r="H196" s="1" t="s">
        <v>394</v>
      </c>
      <c r="I196" s="1" t="s">
        <v>416</v>
      </c>
      <c r="J196" s="1"/>
      <c r="K196" s="1" t="s">
        <v>417</v>
      </c>
      <c r="L196" s="3">
        <v>2993806</v>
      </c>
      <c r="M196" s="2" t="s">
        <v>12</v>
      </c>
    </row>
    <row r="197" spans="1:13" ht="12.75" hidden="1" customHeight="1">
      <c r="A197" s="9">
        <f t="shared" si="16"/>
        <v>45243</v>
      </c>
      <c r="B197" s="9">
        <f t="shared" si="17"/>
        <v>45303</v>
      </c>
      <c r="C197" s="9">
        <f t="shared" si="18"/>
        <v>45347</v>
      </c>
      <c r="D197" s="9">
        <f t="shared" si="19"/>
        <v>45377</v>
      </c>
      <c r="E197" s="5">
        <v>45363</v>
      </c>
      <c r="F197" s="1">
        <v>123034</v>
      </c>
      <c r="G197" s="2" t="s">
        <v>448</v>
      </c>
      <c r="H197" s="1"/>
      <c r="I197" s="1"/>
      <c r="J197" s="1"/>
      <c r="K197" s="1" t="s">
        <v>449</v>
      </c>
      <c r="L197" s="3">
        <v>4913239</v>
      </c>
      <c r="M197" s="2" t="s">
        <v>12</v>
      </c>
    </row>
    <row r="198" spans="1:13" ht="12.75" hidden="1" customHeight="1">
      <c r="A198" s="9">
        <f t="shared" si="16"/>
        <v>45243</v>
      </c>
      <c r="B198" s="9">
        <f t="shared" si="17"/>
        <v>45303</v>
      </c>
      <c r="C198" s="9">
        <f t="shared" si="18"/>
        <v>45347</v>
      </c>
      <c r="D198" s="9">
        <f t="shared" si="19"/>
        <v>45377</v>
      </c>
      <c r="E198" s="5">
        <v>45363</v>
      </c>
      <c r="F198" s="1">
        <v>123780</v>
      </c>
      <c r="G198" s="2" t="s">
        <v>385</v>
      </c>
      <c r="H198" s="1"/>
      <c r="I198" s="1"/>
      <c r="J198" s="1"/>
      <c r="K198" s="1" t="s">
        <v>450</v>
      </c>
      <c r="L198" s="3">
        <v>4105429</v>
      </c>
      <c r="M198" s="2" t="s">
        <v>12</v>
      </c>
    </row>
    <row r="199" spans="1:13" ht="12.75" hidden="1" customHeight="1">
      <c r="A199" s="9">
        <f t="shared" si="16"/>
        <v>45243</v>
      </c>
      <c r="B199" s="9">
        <f t="shared" si="17"/>
        <v>45303</v>
      </c>
      <c r="C199" s="9">
        <f t="shared" si="18"/>
        <v>45347</v>
      </c>
      <c r="D199" s="9">
        <f t="shared" si="19"/>
        <v>45377</v>
      </c>
      <c r="E199" s="5">
        <v>45363</v>
      </c>
      <c r="F199" s="1">
        <v>123968</v>
      </c>
      <c r="G199" s="2" t="s">
        <v>447</v>
      </c>
      <c r="H199" s="1" t="s">
        <v>394</v>
      </c>
      <c r="I199" s="1" t="s">
        <v>416</v>
      </c>
      <c r="J199" s="1"/>
      <c r="K199" s="1" t="s">
        <v>451</v>
      </c>
      <c r="L199" s="3">
        <v>617117</v>
      </c>
      <c r="M199" s="2" t="s">
        <v>12</v>
      </c>
    </row>
    <row r="200" spans="1:13" ht="12.75" hidden="1" customHeight="1">
      <c r="A200" s="9">
        <f t="shared" si="16"/>
        <v>45243</v>
      </c>
      <c r="B200" s="9">
        <f t="shared" si="17"/>
        <v>45303</v>
      </c>
      <c r="C200" s="9">
        <f t="shared" si="18"/>
        <v>45347</v>
      </c>
      <c r="D200" s="9">
        <f t="shared" si="19"/>
        <v>45377</v>
      </c>
      <c r="E200" s="5">
        <v>45363</v>
      </c>
      <c r="F200" s="1">
        <v>123778</v>
      </c>
      <c r="G200" s="2" t="s">
        <v>452</v>
      </c>
      <c r="H200" s="1" t="s">
        <v>75</v>
      </c>
      <c r="I200" s="1"/>
      <c r="J200" s="1" t="s">
        <v>453</v>
      </c>
      <c r="K200" s="1" t="s">
        <v>454</v>
      </c>
      <c r="L200" s="3">
        <v>5036964</v>
      </c>
      <c r="M200" s="2" t="s">
        <v>12</v>
      </c>
    </row>
    <row r="201" spans="1:13" ht="12.75" hidden="1" customHeight="1">
      <c r="A201" s="9">
        <f t="shared" si="16"/>
        <v>45243</v>
      </c>
      <c r="B201" s="9">
        <f t="shared" si="17"/>
        <v>45303</v>
      </c>
      <c r="C201" s="9">
        <f t="shared" si="18"/>
        <v>45347</v>
      </c>
      <c r="D201" s="9">
        <f t="shared" si="19"/>
        <v>45377</v>
      </c>
      <c r="E201" s="5">
        <v>45363</v>
      </c>
      <c r="F201" s="1">
        <v>123976</v>
      </c>
      <c r="G201" s="2" t="s">
        <v>378</v>
      </c>
      <c r="H201" s="1"/>
      <c r="I201" s="1"/>
      <c r="J201" s="1"/>
      <c r="K201" s="1" t="s">
        <v>379</v>
      </c>
      <c r="L201" s="3">
        <v>1966740</v>
      </c>
      <c r="M201" s="2" t="s">
        <v>12</v>
      </c>
    </row>
    <row r="202" spans="1:13" ht="12.75" hidden="1" customHeight="1">
      <c r="A202" s="9">
        <f t="shared" si="16"/>
        <v>45243</v>
      </c>
      <c r="B202" s="9">
        <f t="shared" si="17"/>
        <v>45303</v>
      </c>
      <c r="C202" s="9">
        <f t="shared" si="18"/>
        <v>45347</v>
      </c>
      <c r="D202" s="9">
        <f t="shared" si="19"/>
        <v>45377</v>
      </c>
      <c r="E202" s="5">
        <v>45363</v>
      </c>
      <c r="F202" s="1">
        <v>123940</v>
      </c>
      <c r="G202" s="2" t="s">
        <v>117</v>
      </c>
      <c r="H202" s="1"/>
      <c r="I202" s="1"/>
      <c r="J202" s="1"/>
      <c r="K202" s="1" t="s">
        <v>455</v>
      </c>
      <c r="L202" s="3">
        <v>1197859</v>
      </c>
      <c r="M202" s="2" t="s">
        <v>12</v>
      </c>
    </row>
    <row r="203" spans="1:13" ht="12.75" hidden="1" customHeight="1">
      <c r="A203" s="9">
        <f t="shared" si="16"/>
        <v>45243</v>
      </c>
      <c r="B203" s="9">
        <f t="shared" si="17"/>
        <v>45303</v>
      </c>
      <c r="C203" s="9">
        <f t="shared" si="18"/>
        <v>45347</v>
      </c>
      <c r="D203" s="9">
        <f t="shared" si="19"/>
        <v>45377</v>
      </c>
      <c r="E203" s="5">
        <v>45363</v>
      </c>
      <c r="F203" s="1">
        <v>123483</v>
      </c>
      <c r="G203" s="2" t="s">
        <v>381</v>
      </c>
      <c r="H203" s="1"/>
      <c r="I203" s="1"/>
      <c r="J203" s="1"/>
      <c r="K203" s="1" t="s">
        <v>456</v>
      </c>
      <c r="L203" s="3">
        <v>877421</v>
      </c>
      <c r="M203" s="2" t="s">
        <v>12</v>
      </c>
    </row>
    <row r="204" spans="1:13" ht="12.75" hidden="1" customHeight="1">
      <c r="A204" s="9">
        <f t="shared" si="16"/>
        <v>45243</v>
      </c>
      <c r="B204" s="9">
        <f t="shared" si="17"/>
        <v>45303</v>
      </c>
      <c r="C204" s="9">
        <f t="shared" si="18"/>
        <v>45347</v>
      </c>
      <c r="D204" s="9">
        <f t="shared" si="19"/>
        <v>45377</v>
      </c>
      <c r="E204" s="5">
        <v>45363</v>
      </c>
      <c r="F204" s="1">
        <v>123972</v>
      </c>
      <c r="G204" s="2" t="s">
        <v>447</v>
      </c>
      <c r="H204" s="1" t="s">
        <v>394</v>
      </c>
      <c r="I204" s="1" t="s">
        <v>416</v>
      </c>
      <c r="J204" s="1"/>
      <c r="K204" s="1" t="s">
        <v>457</v>
      </c>
      <c r="L204" s="3">
        <v>3065294</v>
      </c>
      <c r="M204" s="2" t="s">
        <v>12</v>
      </c>
    </row>
    <row r="205" spans="1:13" ht="12.75" hidden="1" customHeight="1">
      <c r="A205" s="9">
        <f t="shared" si="16"/>
        <v>45243</v>
      </c>
      <c r="B205" s="9">
        <f t="shared" si="17"/>
        <v>45303</v>
      </c>
      <c r="C205" s="9">
        <f t="shared" si="18"/>
        <v>45347</v>
      </c>
      <c r="D205" s="9">
        <f t="shared" si="19"/>
        <v>45377</v>
      </c>
      <c r="E205" s="5">
        <v>45363</v>
      </c>
      <c r="F205" s="1">
        <v>123491</v>
      </c>
      <c r="G205" s="2" t="s">
        <v>435</v>
      </c>
      <c r="H205" s="1" t="s">
        <v>352</v>
      </c>
      <c r="I205" s="1"/>
      <c r="J205" s="1"/>
      <c r="K205" s="1" t="s">
        <v>458</v>
      </c>
      <c r="L205" s="3">
        <v>1507779</v>
      </c>
      <c r="M205" s="2" t="s">
        <v>12</v>
      </c>
    </row>
    <row r="206" spans="1:13" ht="12.75" hidden="1" customHeight="1">
      <c r="A206" s="9">
        <f t="shared" si="16"/>
        <v>45243</v>
      </c>
      <c r="B206" s="9">
        <f t="shared" si="17"/>
        <v>45303</v>
      </c>
      <c r="C206" s="9">
        <f t="shared" si="18"/>
        <v>45347</v>
      </c>
      <c r="D206" s="9">
        <f t="shared" si="19"/>
        <v>45377</v>
      </c>
      <c r="E206" s="5">
        <v>45363</v>
      </c>
      <c r="F206" s="1">
        <v>123982</v>
      </c>
      <c r="G206" s="2" t="s">
        <v>429</v>
      </c>
      <c r="H206" s="1" t="s">
        <v>75</v>
      </c>
      <c r="I206" s="1" t="s">
        <v>430</v>
      </c>
      <c r="J206" s="1"/>
      <c r="K206" s="1" t="s">
        <v>431</v>
      </c>
      <c r="L206" s="3">
        <v>2624314</v>
      </c>
      <c r="M206" s="2" t="s">
        <v>12</v>
      </c>
    </row>
    <row r="207" spans="1:13" ht="12.75" hidden="1" customHeight="1">
      <c r="A207" s="9">
        <f t="shared" si="16"/>
        <v>45243</v>
      </c>
      <c r="B207" s="9">
        <f t="shared" si="17"/>
        <v>45303</v>
      </c>
      <c r="C207" s="9">
        <f t="shared" si="18"/>
        <v>45347</v>
      </c>
      <c r="D207" s="9">
        <f t="shared" si="19"/>
        <v>45377</v>
      </c>
      <c r="E207" s="5">
        <v>45363</v>
      </c>
      <c r="F207" s="1">
        <v>123770</v>
      </c>
      <c r="G207" s="2" t="s">
        <v>459</v>
      </c>
      <c r="H207" s="1" t="s">
        <v>243</v>
      </c>
      <c r="I207" s="1"/>
      <c r="J207" s="1" t="s">
        <v>357</v>
      </c>
      <c r="K207" s="1" t="s">
        <v>460</v>
      </c>
      <c r="L207" s="3">
        <v>3603991</v>
      </c>
      <c r="M207" s="2" t="s">
        <v>12</v>
      </c>
    </row>
    <row r="208" spans="1:13" ht="12.75" hidden="1" customHeight="1">
      <c r="A208" s="9">
        <f t="shared" si="16"/>
        <v>45243</v>
      </c>
      <c r="B208" s="9">
        <f t="shared" si="17"/>
        <v>45303</v>
      </c>
      <c r="C208" s="9">
        <f t="shared" si="18"/>
        <v>45347</v>
      </c>
      <c r="D208" s="9">
        <f t="shared" si="19"/>
        <v>45377</v>
      </c>
      <c r="E208" s="5">
        <v>45363</v>
      </c>
      <c r="F208" s="1">
        <v>123861</v>
      </c>
      <c r="G208" s="2" t="s">
        <v>397</v>
      </c>
      <c r="H208" s="1" t="s">
        <v>10</v>
      </c>
      <c r="I208" s="1"/>
      <c r="J208" s="1"/>
      <c r="K208" s="1" t="s">
        <v>461</v>
      </c>
      <c r="L208" s="3">
        <v>1478975</v>
      </c>
      <c r="M208" s="2" t="s">
        <v>12</v>
      </c>
    </row>
    <row r="209" spans="1:13" ht="12.75" hidden="1" customHeight="1">
      <c r="A209" s="9">
        <f t="shared" si="16"/>
        <v>45243</v>
      </c>
      <c r="B209" s="9">
        <f t="shared" si="17"/>
        <v>45303</v>
      </c>
      <c r="C209" s="9">
        <f t="shared" si="18"/>
        <v>45347</v>
      </c>
      <c r="D209" s="9">
        <f t="shared" si="19"/>
        <v>45377</v>
      </c>
      <c r="E209" s="5">
        <v>45363</v>
      </c>
      <c r="F209" s="1">
        <v>123941</v>
      </c>
      <c r="G209" s="2" t="s">
        <v>177</v>
      </c>
      <c r="H209" s="1"/>
      <c r="I209" s="1"/>
      <c r="J209" s="1"/>
      <c r="K209" s="1" t="s">
        <v>462</v>
      </c>
      <c r="L209" s="3">
        <v>3864037</v>
      </c>
      <c r="M209" s="2" t="s">
        <v>12</v>
      </c>
    </row>
    <row r="210" spans="1:13" ht="12.75" customHeight="1">
      <c r="A210" s="9">
        <f t="shared" si="16"/>
        <v>45243</v>
      </c>
      <c r="B210" s="9">
        <f t="shared" si="17"/>
        <v>45303</v>
      </c>
      <c r="C210" s="9">
        <f t="shared" si="18"/>
        <v>45347</v>
      </c>
      <c r="D210" s="9">
        <f t="shared" si="19"/>
        <v>45377</v>
      </c>
      <c r="E210" s="5">
        <v>45363</v>
      </c>
      <c r="F210" s="1">
        <v>123988</v>
      </c>
      <c r="G210" s="2" t="s">
        <v>463</v>
      </c>
      <c r="H210" s="1"/>
      <c r="I210" s="1"/>
      <c r="J210" s="1"/>
      <c r="K210" s="1" t="s">
        <v>464</v>
      </c>
      <c r="L210" s="3">
        <v>185630</v>
      </c>
      <c r="M210" s="2" t="s">
        <v>12</v>
      </c>
    </row>
    <row r="211" spans="1:13" ht="12.75" hidden="1" customHeight="1">
      <c r="A211" s="9">
        <f t="shared" si="16"/>
        <v>45243</v>
      </c>
      <c r="B211" s="9">
        <f t="shared" si="17"/>
        <v>45303</v>
      </c>
      <c r="C211" s="9">
        <f t="shared" si="18"/>
        <v>45347</v>
      </c>
      <c r="D211" s="9">
        <f t="shared" si="19"/>
        <v>45377</v>
      </c>
      <c r="E211" s="5">
        <v>45363</v>
      </c>
      <c r="F211" s="1">
        <v>123453</v>
      </c>
      <c r="G211" s="2" t="s">
        <v>362</v>
      </c>
      <c r="H211" s="1" t="s">
        <v>10</v>
      </c>
      <c r="I211" s="1"/>
      <c r="J211" s="1"/>
      <c r="K211" s="1" t="s">
        <v>363</v>
      </c>
      <c r="L211" s="3">
        <v>6161598</v>
      </c>
      <c r="M211" s="2" t="s">
        <v>12</v>
      </c>
    </row>
    <row r="212" spans="1:13" ht="12.75" hidden="1" customHeight="1">
      <c r="A212" s="9">
        <f t="shared" si="16"/>
        <v>45243</v>
      </c>
      <c r="B212" s="9">
        <f t="shared" si="17"/>
        <v>45303</v>
      </c>
      <c r="C212" s="9">
        <f t="shared" si="18"/>
        <v>45347</v>
      </c>
      <c r="D212" s="9">
        <f t="shared" si="19"/>
        <v>45377</v>
      </c>
      <c r="E212" s="5">
        <v>45363</v>
      </c>
      <c r="F212" s="1">
        <v>123489</v>
      </c>
      <c r="G212" s="2" t="s">
        <v>351</v>
      </c>
      <c r="H212" s="1" t="s">
        <v>352</v>
      </c>
      <c r="I212" s="1"/>
      <c r="J212" s="1"/>
      <c r="K212" s="1" t="s">
        <v>465</v>
      </c>
      <c r="L212" s="3">
        <v>4832000</v>
      </c>
      <c r="M212" s="2" t="s">
        <v>12</v>
      </c>
    </row>
    <row r="213" spans="1:13" ht="12.75" hidden="1" customHeight="1">
      <c r="A213" s="9">
        <f t="shared" si="16"/>
        <v>45243</v>
      </c>
      <c r="B213" s="9">
        <f t="shared" si="17"/>
        <v>45303</v>
      </c>
      <c r="C213" s="9">
        <f t="shared" si="18"/>
        <v>45347</v>
      </c>
      <c r="D213" s="9">
        <f t="shared" si="19"/>
        <v>45377</v>
      </c>
      <c r="E213" s="5">
        <v>45363</v>
      </c>
      <c r="F213" s="1">
        <v>111057</v>
      </c>
      <c r="G213" s="2" t="s">
        <v>466</v>
      </c>
      <c r="H213" s="1" t="s">
        <v>139</v>
      </c>
      <c r="I213" s="1"/>
      <c r="J213" s="1" t="s">
        <v>467</v>
      </c>
      <c r="K213" s="1" t="s">
        <v>468</v>
      </c>
      <c r="L213" s="3">
        <v>3422194</v>
      </c>
      <c r="M213" s="2" t="s">
        <v>267</v>
      </c>
    </row>
    <row r="214" spans="1:13" ht="12.75" hidden="1" customHeight="1">
      <c r="A214" s="9">
        <f t="shared" si="16"/>
        <v>45243</v>
      </c>
      <c r="B214" s="9">
        <f t="shared" si="17"/>
        <v>45303</v>
      </c>
      <c r="C214" s="9">
        <f t="shared" si="18"/>
        <v>45347</v>
      </c>
      <c r="D214" s="9">
        <f t="shared" si="19"/>
        <v>45377</v>
      </c>
      <c r="E214" s="5">
        <v>45363</v>
      </c>
      <c r="F214" s="1">
        <v>123957</v>
      </c>
      <c r="G214" s="2" t="s">
        <v>469</v>
      </c>
      <c r="H214" s="1" t="s">
        <v>243</v>
      </c>
      <c r="I214" s="1"/>
      <c r="J214" s="1" t="s">
        <v>372</v>
      </c>
      <c r="K214" s="1" t="s">
        <v>470</v>
      </c>
      <c r="L214" s="3">
        <v>3827796</v>
      </c>
      <c r="M214" s="2" t="s">
        <v>12</v>
      </c>
    </row>
    <row r="215" spans="1:13" ht="12.75" hidden="1" customHeight="1">
      <c r="A215" s="9">
        <f t="shared" si="16"/>
        <v>45243</v>
      </c>
      <c r="B215" s="9">
        <f t="shared" si="17"/>
        <v>45303</v>
      </c>
      <c r="C215" s="9">
        <f t="shared" si="18"/>
        <v>45347</v>
      </c>
      <c r="D215" s="9">
        <f t="shared" si="19"/>
        <v>45377</v>
      </c>
      <c r="E215" s="5">
        <v>45363</v>
      </c>
      <c r="F215" s="1">
        <v>123448</v>
      </c>
      <c r="G215" s="2" t="s">
        <v>471</v>
      </c>
      <c r="H215" s="1"/>
      <c r="I215" s="1"/>
      <c r="J215" s="1"/>
      <c r="K215" s="1" t="s">
        <v>472</v>
      </c>
      <c r="L215" s="3">
        <v>4395594</v>
      </c>
      <c r="M215" s="2" t="s">
        <v>12</v>
      </c>
    </row>
    <row r="216" spans="1:13" ht="12.75" hidden="1" customHeight="1">
      <c r="A216" s="9">
        <f t="shared" si="16"/>
        <v>45243</v>
      </c>
      <c r="B216" s="9">
        <f t="shared" si="17"/>
        <v>45303</v>
      </c>
      <c r="C216" s="9">
        <f t="shared" si="18"/>
        <v>45347</v>
      </c>
      <c r="D216" s="9">
        <f t="shared" si="19"/>
        <v>45377</v>
      </c>
      <c r="E216" s="5">
        <v>45363</v>
      </c>
      <c r="F216" s="1">
        <v>123484</v>
      </c>
      <c r="G216" s="2" t="s">
        <v>381</v>
      </c>
      <c r="H216" s="1"/>
      <c r="I216" s="1"/>
      <c r="J216" s="1"/>
      <c r="K216" s="1" t="s">
        <v>456</v>
      </c>
      <c r="L216" s="3">
        <v>563664</v>
      </c>
      <c r="M216" s="2" t="s">
        <v>12</v>
      </c>
    </row>
    <row r="217" spans="1:13" ht="12.75" hidden="1" customHeight="1">
      <c r="A217" s="9">
        <f t="shared" si="16"/>
        <v>45243</v>
      </c>
      <c r="B217" s="9">
        <f t="shared" si="17"/>
        <v>45303</v>
      </c>
      <c r="C217" s="9">
        <f t="shared" si="18"/>
        <v>45347</v>
      </c>
      <c r="D217" s="9">
        <f t="shared" si="19"/>
        <v>45377</v>
      </c>
      <c r="E217" s="5">
        <v>45363</v>
      </c>
      <c r="F217" s="1">
        <v>123496</v>
      </c>
      <c r="G217" s="2" t="s">
        <v>473</v>
      </c>
      <c r="H217" s="1" t="s">
        <v>10</v>
      </c>
      <c r="I217" s="1" t="s">
        <v>247</v>
      </c>
      <c r="J217" s="1"/>
      <c r="K217" s="1" t="s">
        <v>474</v>
      </c>
      <c r="L217" s="3">
        <v>587407</v>
      </c>
      <c r="M217" s="2" t="s">
        <v>12</v>
      </c>
    </row>
    <row r="218" spans="1:13" ht="12.75" hidden="1" customHeight="1">
      <c r="A218" s="9">
        <f t="shared" si="16"/>
        <v>45243</v>
      </c>
      <c r="B218" s="9">
        <f t="shared" si="17"/>
        <v>45303</v>
      </c>
      <c r="C218" s="9">
        <f t="shared" si="18"/>
        <v>45347</v>
      </c>
      <c r="D218" s="9">
        <f t="shared" si="19"/>
        <v>45377</v>
      </c>
      <c r="E218" s="5">
        <v>45363</v>
      </c>
      <c r="F218" s="1">
        <v>123492</v>
      </c>
      <c r="G218" s="2" t="s">
        <v>435</v>
      </c>
      <c r="H218" s="1" t="s">
        <v>352</v>
      </c>
      <c r="I218" s="1"/>
      <c r="J218" s="1"/>
      <c r="K218" s="1" t="s">
        <v>475</v>
      </c>
      <c r="L218" s="3">
        <v>1538285</v>
      </c>
      <c r="M218" s="2" t="s">
        <v>12</v>
      </c>
    </row>
    <row r="219" spans="1:13" ht="12.75" hidden="1" customHeight="1">
      <c r="A219" s="9">
        <f t="shared" si="16"/>
        <v>45243</v>
      </c>
      <c r="B219" s="9">
        <f t="shared" si="17"/>
        <v>45303</v>
      </c>
      <c r="C219" s="9">
        <f t="shared" si="18"/>
        <v>45347</v>
      </c>
      <c r="D219" s="9">
        <f t="shared" si="19"/>
        <v>45377</v>
      </c>
      <c r="E219" s="5">
        <v>45363</v>
      </c>
      <c r="F219" s="1">
        <v>123983</v>
      </c>
      <c r="G219" s="2" t="s">
        <v>403</v>
      </c>
      <c r="H219" s="1"/>
      <c r="I219" s="1"/>
      <c r="J219" s="1"/>
      <c r="K219" s="1" t="s">
        <v>476</v>
      </c>
      <c r="L219" s="3">
        <v>1065907</v>
      </c>
      <c r="M219" s="2" t="s">
        <v>12</v>
      </c>
    </row>
    <row r="220" spans="1:13" ht="12.75" hidden="1" customHeight="1">
      <c r="A220" s="9">
        <f t="shared" si="16"/>
        <v>45245</v>
      </c>
      <c r="B220" s="9">
        <f t="shared" si="17"/>
        <v>45305</v>
      </c>
      <c r="C220" s="9">
        <f t="shared" si="18"/>
        <v>45347</v>
      </c>
      <c r="D220" s="9">
        <f t="shared" si="19"/>
        <v>45377</v>
      </c>
      <c r="E220" s="5">
        <v>45365</v>
      </c>
      <c r="F220" s="1">
        <v>120522</v>
      </c>
      <c r="G220" s="2" t="s">
        <v>477</v>
      </c>
      <c r="H220" s="1" t="s">
        <v>196</v>
      </c>
      <c r="I220" s="1" t="s">
        <v>197</v>
      </c>
      <c r="J220" s="1"/>
      <c r="K220" s="1" t="s">
        <v>478</v>
      </c>
      <c r="L220" s="3">
        <v>2222722</v>
      </c>
      <c r="M220" s="2" t="s">
        <v>9</v>
      </c>
    </row>
    <row r="221" spans="1:13" ht="12.75" hidden="1" customHeight="1">
      <c r="A221" s="9">
        <f t="shared" si="16"/>
        <v>45245</v>
      </c>
      <c r="B221" s="9">
        <f t="shared" si="17"/>
        <v>45305</v>
      </c>
      <c r="C221" s="9">
        <f t="shared" si="18"/>
        <v>45347</v>
      </c>
      <c r="D221" s="9">
        <f t="shared" si="19"/>
        <v>45377</v>
      </c>
      <c r="E221" s="5">
        <v>45365</v>
      </c>
      <c r="F221" s="1">
        <v>120523</v>
      </c>
      <c r="G221" s="2" t="s">
        <v>479</v>
      </c>
      <c r="H221" s="1" t="s">
        <v>480</v>
      </c>
      <c r="I221" s="1" t="s">
        <v>481</v>
      </c>
      <c r="J221" s="1"/>
      <c r="K221" s="1" t="s">
        <v>482</v>
      </c>
      <c r="L221" s="3">
        <v>3407343</v>
      </c>
      <c r="M221" s="2" t="s">
        <v>9</v>
      </c>
    </row>
    <row r="222" spans="1:13" ht="12.75" hidden="1" customHeight="1">
      <c r="A222" s="9">
        <f t="shared" si="16"/>
        <v>45253</v>
      </c>
      <c r="B222" s="9">
        <f t="shared" si="17"/>
        <v>45313</v>
      </c>
      <c r="C222" s="9">
        <f t="shared" si="18"/>
        <v>45347</v>
      </c>
      <c r="D222" s="9">
        <f t="shared" si="19"/>
        <v>45377</v>
      </c>
      <c r="E222" s="5">
        <v>45373</v>
      </c>
      <c r="F222" s="1">
        <v>111525</v>
      </c>
      <c r="G222" s="2" t="s">
        <v>483</v>
      </c>
      <c r="H222" s="1" t="s">
        <v>105</v>
      </c>
      <c r="I222" s="1" t="s">
        <v>106</v>
      </c>
      <c r="J222" s="1"/>
      <c r="K222" s="1" t="s">
        <v>484</v>
      </c>
      <c r="L222" s="3">
        <v>475000</v>
      </c>
      <c r="M222" s="2" t="s">
        <v>12</v>
      </c>
    </row>
    <row r="223" spans="1:13" ht="12.75" hidden="1" customHeight="1">
      <c r="A223" s="9">
        <f t="shared" si="16"/>
        <v>45256</v>
      </c>
      <c r="B223" s="9">
        <f t="shared" si="17"/>
        <v>45316</v>
      </c>
      <c r="C223" s="9">
        <f t="shared" si="18"/>
        <v>45347</v>
      </c>
      <c r="D223" s="9">
        <f t="shared" si="19"/>
        <v>45377</v>
      </c>
      <c r="E223" s="5">
        <v>45376</v>
      </c>
      <c r="F223" s="1">
        <v>116857</v>
      </c>
      <c r="G223" s="2" t="s">
        <v>485</v>
      </c>
      <c r="H223" s="1" t="s">
        <v>105</v>
      </c>
      <c r="I223" s="1" t="s">
        <v>149</v>
      </c>
      <c r="J223" s="1" t="s">
        <v>486</v>
      </c>
      <c r="K223" s="1" t="s">
        <v>487</v>
      </c>
      <c r="L223" s="3">
        <v>437897</v>
      </c>
      <c r="M223" s="2" t="s">
        <v>267</v>
      </c>
    </row>
    <row r="224" spans="1:13" ht="12.75" hidden="1" customHeight="1">
      <c r="A224" s="9">
        <f t="shared" si="16"/>
        <v>45271</v>
      </c>
      <c r="B224" s="9">
        <f t="shared" si="17"/>
        <v>45331</v>
      </c>
      <c r="C224" s="9">
        <f t="shared" si="18"/>
        <v>45375</v>
      </c>
      <c r="D224" s="9">
        <f t="shared" si="19"/>
        <v>45405</v>
      </c>
      <c r="E224" s="5">
        <v>45391</v>
      </c>
      <c r="F224" s="1">
        <v>113852</v>
      </c>
      <c r="G224" s="2" t="s">
        <v>488</v>
      </c>
      <c r="H224" s="1" t="s">
        <v>10</v>
      </c>
      <c r="I224" s="1" t="s">
        <v>489</v>
      </c>
      <c r="J224" s="1"/>
      <c r="K224" s="1" t="s">
        <v>490</v>
      </c>
      <c r="L224" s="3">
        <v>4467767</v>
      </c>
      <c r="M224" s="2" t="s">
        <v>262</v>
      </c>
    </row>
    <row r="225" spans="1:13" ht="12.75" hidden="1" customHeight="1">
      <c r="A225" s="9">
        <f t="shared" si="16"/>
        <v>45271</v>
      </c>
      <c r="B225" s="9">
        <f t="shared" si="17"/>
        <v>45331</v>
      </c>
      <c r="C225" s="9">
        <f t="shared" si="18"/>
        <v>45375</v>
      </c>
      <c r="D225" s="9">
        <f t="shared" si="19"/>
        <v>45405</v>
      </c>
      <c r="E225" s="5">
        <v>45391</v>
      </c>
      <c r="F225" s="1">
        <v>111280</v>
      </c>
      <c r="G225" s="2" t="s">
        <v>491</v>
      </c>
      <c r="H225" s="1" t="s">
        <v>66</v>
      </c>
      <c r="I225" s="1" t="s">
        <v>492</v>
      </c>
      <c r="J225" s="1"/>
      <c r="K225" s="1" t="s">
        <v>493</v>
      </c>
      <c r="L225" s="3">
        <v>25059065</v>
      </c>
      <c r="M225" s="2" t="s">
        <v>494</v>
      </c>
    </row>
    <row r="226" spans="1:13" ht="12.75" hidden="1" customHeight="1">
      <c r="A226" s="9">
        <f t="shared" si="16"/>
        <v>45271</v>
      </c>
      <c r="B226" s="9">
        <f t="shared" si="17"/>
        <v>45331</v>
      </c>
      <c r="C226" s="9">
        <f t="shared" si="18"/>
        <v>45375</v>
      </c>
      <c r="D226" s="9">
        <f t="shared" si="19"/>
        <v>45405</v>
      </c>
      <c r="E226" s="5">
        <v>45391</v>
      </c>
      <c r="F226" s="1">
        <v>124335</v>
      </c>
      <c r="G226" s="2" t="s">
        <v>495</v>
      </c>
      <c r="H226" s="1"/>
      <c r="I226" s="1"/>
      <c r="J226" s="1"/>
      <c r="K226" s="1" t="s">
        <v>496</v>
      </c>
      <c r="L226" s="3">
        <v>747467</v>
      </c>
      <c r="M226" s="2" t="s">
        <v>12</v>
      </c>
    </row>
    <row r="227" spans="1:13" ht="12.75" hidden="1" customHeight="1">
      <c r="A227" s="9">
        <f t="shared" si="16"/>
        <v>45271</v>
      </c>
      <c r="B227" s="9">
        <f t="shared" si="17"/>
        <v>45331</v>
      </c>
      <c r="C227" s="9">
        <f t="shared" si="18"/>
        <v>45375</v>
      </c>
      <c r="D227" s="9">
        <f t="shared" si="19"/>
        <v>45405</v>
      </c>
      <c r="E227" s="5">
        <v>45391</v>
      </c>
      <c r="F227" s="1">
        <v>124334</v>
      </c>
      <c r="G227" s="2" t="s">
        <v>497</v>
      </c>
      <c r="H227" s="1"/>
      <c r="I227" s="1"/>
      <c r="J227" s="1"/>
      <c r="K227" s="1" t="s">
        <v>498</v>
      </c>
      <c r="L227" s="3">
        <v>509752</v>
      </c>
      <c r="M227" s="2" t="s">
        <v>12</v>
      </c>
    </row>
    <row r="228" spans="1:13" ht="12.75" hidden="1" customHeight="1">
      <c r="A228" s="9">
        <f t="shared" si="16"/>
        <v>45271</v>
      </c>
      <c r="B228" s="9">
        <f t="shared" si="17"/>
        <v>45331</v>
      </c>
      <c r="C228" s="9">
        <f t="shared" si="18"/>
        <v>45375</v>
      </c>
      <c r="D228" s="9">
        <f t="shared" si="19"/>
        <v>45405</v>
      </c>
      <c r="E228" s="5">
        <v>45391</v>
      </c>
      <c r="F228" s="1">
        <v>112865</v>
      </c>
      <c r="G228" s="2" t="s">
        <v>499</v>
      </c>
      <c r="H228" s="1" t="s">
        <v>20</v>
      </c>
      <c r="I228" s="1" t="s">
        <v>21</v>
      </c>
      <c r="J228" s="1"/>
      <c r="K228" s="1" t="s">
        <v>500</v>
      </c>
      <c r="L228" s="3">
        <v>5348162</v>
      </c>
      <c r="M228" s="2" t="s">
        <v>494</v>
      </c>
    </row>
    <row r="229" spans="1:13" ht="12.75" hidden="1" customHeight="1">
      <c r="A229" s="9">
        <f t="shared" si="16"/>
        <v>45271</v>
      </c>
      <c r="B229" s="9">
        <f t="shared" si="17"/>
        <v>45331</v>
      </c>
      <c r="C229" s="9">
        <f t="shared" si="18"/>
        <v>45375</v>
      </c>
      <c r="D229" s="9">
        <f t="shared" si="19"/>
        <v>45405</v>
      </c>
      <c r="E229" s="5">
        <v>45391</v>
      </c>
      <c r="F229" s="1">
        <v>111791</v>
      </c>
      <c r="G229" s="2" t="s">
        <v>501</v>
      </c>
      <c r="H229" s="1" t="s">
        <v>75</v>
      </c>
      <c r="I229" s="1" t="s">
        <v>430</v>
      </c>
      <c r="J229" s="1"/>
      <c r="K229" s="1" t="s">
        <v>502</v>
      </c>
      <c r="L229" s="3">
        <v>3206493</v>
      </c>
      <c r="M229" s="2" t="s">
        <v>12</v>
      </c>
    </row>
    <row r="230" spans="1:13" ht="12.75" hidden="1" customHeight="1">
      <c r="A230" s="9">
        <f t="shared" si="16"/>
        <v>45271</v>
      </c>
      <c r="B230" s="9">
        <f t="shared" si="17"/>
        <v>45331</v>
      </c>
      <c r="C230" s="9">
        <f t="shared" si="18"/>
        <v>45375</v>
      </c>
      <c r="D230" s="9">
        <f t="shared" si="19"/>
        <v>45405</v>
      </c>
      <c r="E230" s="5">
        <v>45391</v>
      </c>
      <c r="F230" s="1">
        <v>123115</v>
      </c>
      <c r="G230" s="2" t="s">
        <v>503</v>
      </c>
      <c r="H230" s="1" t="s">
        <v>275</v>
      </c>
      <c r="I230" s="1"/>
      <c r="J230" s="1" t="s">
        <v>504</v>
      </c>
      <c r="K230" s="1" t="s">
        <v>505</v>
      </c>
      <c r="L230" s="3">
        <v>1121579</v>
      </c>
      <c r="M230" s="2" t="s">
        <v>12</v>
      </c>
    </row>
    <row r="231" spans="1:13" ht="12.75" hidden="1" customHeight="1">
      <c r="A231" s="9">
        <f t="shared" si="16"/>
        <v>45273</v>
      </c>
      <c r="B231" s="9">
        <f t="shared" si="17"/>
        <v>45333</v>
      </c>
      <c r="C231" s="9">
        <f t="shared" si="18"/>
        <v>45375</v>
      </c>
      <c r="D231" s="9">
        <f t="shared" si="19"/>
        <v>45405</v>
      </c>
      <c r="E231" s="5">
        <v>45393</v>
      </c>
      <c r="F231" s="1">
        <v>115131</v>
      </c>
      <c r="G231" s="2" t="s">
        <v>506</v>
      </c>
      <c r="H231" s="1" t="s">
        <v>105</v>
      </c>
      <c r="I231" s="1" t="s">
        <v>507</v>
      </c>
      <c r="J231" s="1"/>
      <c r="K231" s="1" t="s">
        <v>508</v>
      </c>
      <c r="L231" s="3">
        <v>2485625</v>
      </c>
      <c r="M231" s="2" t="s">
        <v>267</v>
      </c>
    </row>
    <row r="232" spans="1:13" ht="12.75" hidden="1" customHeight="1">
      <c r="A232" s="9">
        <f t="shared" si="16"/>
        <v>45306</v>
      </c>
      <c r="B232" s="9">
        <f t="shared" si="17"/>
        <v>45366</v>
      </c>
      <c r="C232" s="9">
        <f t="shared" si="18"/>
        <v>45410</v>
      </c>
      <c r="D232" s="9">
        <f t="shared" si="19"/>
        <v>45440</v>
      </c>
      <c r="E232" s="5">
        <v>45426</v>
      </c>
      <c r="F232" s="1">
        <v>116006</v>
      </c>
      <c r="G232" s="2" t="s">
        <v>509</v>
      </c>
      <c r="H232" s="1"/>
      <c r="I232" s="1"/>
      <c r="J232" s="1"/>
      <c r="K232" s="1" t="s">
        <v>510</v>
      </c>
      <c r="L232" s="3">
        <v>2964608</v>
      </c>
      <c r="M232" s="2" t="s">
        <v>12</v>
      </c>
    </row>
    <row r="233" spans="1:13" ht="12.75" hidden="1" customHeight="1">
      <c r="A233" s="9">
        <f t="shared" si="16"/>
        <v>45306</v>
      </c>
      <c r="B233" s="9">
        <f t="shared" si="17"/>
        <v>45366</v>
      </c>
      <c r="C233" s="9">
        <f t="shared" si="18"/>
        <v>45410</v>
      </c>
      <c r="D233" s="9">
        <f t="shared" si="19"/>
        <v>45440</v>
      </c>
      <c r="E233" s="5">
        <v>45426</v>
      </c>
      <c r="F233" s="1">
        <v>113997</v>
      </c>
      <c r="G233" s="2" t="s">
        <v>511</v>
      </c>
      <c r="H233" s="1" t="s">
        <v>10</v>
      </c>
      <c r="I233" s="1"/>
      <c r="J233" s="1" t="s">
        <v>390</v>
      </c>
      <c r="K233" s="1" t="s">
        <v>512</v>
      </c>
      <c r="L233" s="3">
        <v>1245047</v>
      </c>
      <c r="M233" s="2" t="s">
        <v>12</v>
      </c>
    </row>
    <row r="234" spans="1:13" ht="12.75" hidden="1" customHeight="1">
      <c r="A234" s="9">
        <f t="shared" si="16"/>
        <v>45306</v>
      </c>
      <c r="B234" s="9">
        <f t="shared" si="17"/>
        <v>45366</v>
      </c>
      <c r="C234" s="9">
        <f t="shared" si="18"/>
        <v>45410</v>
      </c>
      <c r="D234" s="9">
        <f t="shared" si="19"/>
        <v>45440</v>
      </c>
      <c r="E234" s="5">
        <v>45426</v>
      </c>
      <c r="F234" s="1">
        <v>116277</v>
      </c>
      <c r="G234" s="2" t="s">
        <v>513</v>
      </c>
      <c r="H234" s="1" t="s">
        <v>105</v>
      </c>
      <c r="I234" s="1" t="s">
        <v>106</v>
      </c>
      <c r="J234" s="1"/>
      <c r="K234" s="1" t="s">
        <v>514</v>
      </c>
      <c r="L234" s="3">
        <v>57430957</v>
      </c>
      <c r="M234" s="2" t="s">
        <v>267</v>
      </c>
    </row>
    <row r="235" spans="1:13" ht="12.75" hidden="1" customHeight="1">
      <c r="A235" s="9">
        <f t="shared" si="16"/>
        <v>45306</v>
      </c>
      <c r="B235" s="9">
        <f t="shared" si="17"/>
        <v>45366</v>
      </c>
      <c r="C235" s="9">
        <f t="shared" si="18"/>
        <v>45410</v>
      </c>
      <c r="D235" s="9">
        <f t="shared" si="19"/>
        <v>45440</v>
      </c>
      <c r="E235" s="5">
        <v>45426</v>
      </c>
      <c r="F235" s="1">
        <v>121215</v>
      </c>
      <c r="G235" s="2" t="s">
        <v>515</v>
      </c>
      <c r="H235" s="1" t="s">
        <v>139</v>
      </c>
      <c r="I235" s="1" t="s">
        <v>215</v>
      </c>
      <c r="J235" s="1"/>
      <c r="K235" s="1" t="s">
        <v>516</v>
      </c>
      <c r="L235" s="3">
        <v>4087429</v>
      </c>
      <c r="M235" s="2" t="s">
        <v>12</v>
      </c>
    </row>
    <row r="236" spans="1:13" ht="12.75" hidden="1" customHeight="1">
      <c r="A236" s="9">
        <f t="shared" si="16"/>
        <v>45306</v>
      </c>
      <c r="B236" s="9">
        <f t="shared" si="17"/>
        <v>45366</v>
      </c>
      <c r="C236" s="9">
        <f t="shared" si="18"/>
        <v>45410</v>
      </c>
      <c r="D236" s="9">
        <f t="shared" si="19"/>
        <v>45440</v>
      </c>
      <c r="E236" s="5">
        <v>45426</v>
      </c>
      <c r="F236" s="1">
        <v>119760</v>
      </c>
      <c r="G236" s="2" t="s">
        <v>517</v>
      </c>
      <c r="H236" s="1"/>
      <c r="I236" s="1"/>
      <c r="J236" s="1"/>
      <c r="K236" s="1" t="s">
        <v>518</v>
      </c>
      <c r="L236" s="3">
        <v>7095033</v>
      </c>
      <c r="M236" s="2" t="s">
        <v>12</v>
      </c>
    </row>
    <row r="237" spans="1:13" ht="12.75" hidden="1" customHeight="1">
      <c r="A237" s="9">
        <f t="shared" si="16"/>
        <v>45306</v>
      </c>
      <c r="B237" s="9">
        <f t="shared" si="17"/>
        <v>45366</v>
      </c>
      <c r="C237" s="9">
        <f t="shared" si="18"/>
        <v>45410</v>
      </c>
      <c r="D237" s="9">
        <f t="shared" si="19"/>
        <v>45440</v>
      </c>
      <c r="E237" s="5">
        <v>45426</v>
      </c>
      <c r="F237" s="1">
        <v>110448</v>
      </c>
      <c r="G237" s="2" t="s">
        <v>519</v>
      </c>
      <c r="H237" s="1" t="s">
        <v>275</v>
      </c>
      <c r="I237" s="1" t="s">
        <v>301</v>
      </c>
      <c r="J237" s="1"/>
      <c r="K237" s="1" t="s">
        <v>520</v>
      </c>
      <c r="L237" s="3">
        <v>921438</v>
      </c>
      <c r="M237" s="2" t="s">
        <v>267</v>
      </c>
    </row>
    <row r="238" spans="1:13" ht="12.75" hidden="1" customHeight="1">
      <c r="A238" s="9">
        <f t="shared" si="16"/>
        <v>45306</v>
      </c>
      <c r="B238" s="9">
        <f t="shared" si="17"/>
        <v>45366</v>
      </c>
      <c r="C238" s="9">
        <f t="shared" si="18"/>
        <v>45410</v>
      </c>
      <c r="D238" s="9">
        <f t="shared" si="19"/>
        <v>45440</v>
      </c>
      <c r="E238" s="5">
        <v>45426</v>
      </c>
      <c r="F238" s="1">
        <v>117016</v>
      </c>
      <c r="G238" s="2" t="s">
        <v>521</v>
      </c>
      <c r="H238" s="1" t="s">
        <v>304</v>
      </c>
      <c r="I238" s="1" t="s">
        <v>305</v>
      </c>
      <c r="J238" s="1"/>
      <c r="K238" s="1" t="s">
        <v>522</v>
      </c>
      <c r="L238" s="3">
        <v>3845689</v>
      </c>
      <c r="M238" s="2" t="s">
        <v>12</v>
      </c>
    </row>
    <row r="239" spans="1:13" ht="12.75" hidden="1" customHeight="1">
      <c r="A239" s="9">
        <f t="shared" si="16"/>
        <v>45322</v>
      </c>
      <c r="B239" s="9">
        <f t="shared" si="17"/>
        <v>45382</v>
      </c>
      <c r="C239" s="9">
        <f t="shared" si="18"/>
        <v>45410</v>
      </c>
      <c r="D239" s="9">
        <f t="shared" si="19"/>
        <v>45440</v>
      </c>
      <c r="E239" s="5">
        <v>45442</v>
      </c>
      <c r="F239" s="1">
        <v>98956</v>
      </c>
      <c r="G239" s="2" t="s">
        <v>523</v>
      </c>
      <c r="H239" s="1" t="s">
        <v>264</v>
      </c>
      <c r="I239" s="1" t="s">
        <v>524</v>
      </c>
      <c r="J239" s="1"/>
      <c r="K239" s="1" t="s">
        <v>525</v>
      </c>
      <c r="L239" s="3">
        <v>3371273</v>
      </c>
      <c r="M239" s="2" t="s">
        <v>12</v>
      </c>
    </row>
    <row r="240" spans="1:13" ht="12.75" hidden="1" customHeight="1">
      <c r="A240" s="9">
        <f t="shared" si="16"/>
        <v>45334</v>
      </c>
      <c r="B240" s="9">
        <f t="shared" si="17"/>
        <v>45394</v>
      </c>
      <c r="C240" s="9">
        <f t="shared" si="18"/>
        <v>45438</v>
      </c>
      <c r="D240" s="9">
        <f t="shared" si="19"/>
        <v>45468</v>
      </c>
      <c r="E240" s="5">
        <v>45454</v>
      </c>
      <c r="F240" s="1">
        <v>123767</v>
      </c>
      <c r="G240" s="2" t="s">
        <v>526</v>
      </c>
      <c r="H240" s="1" t="s">
        <v>75</v>
      </c>
      <c r="I240" s="1" t="s">
        <v>360</v>
      </c>
      <c r="J240" s="1"/>
      <c r="K240" s="1" t="s">
        <v>527</v>
      </c>
      <c r="L240" s="3">
        <v>23234852</v>
      </c>
      <c r="M240" s="2" t="s">
        <v>12</v>
      </c>
    </row>
    <row r="241" spans="1:13" ht="12.75" hidden="1" customHeight="1">
      <c r="A241" s="9">
        <f t="shared" si="16"/>
        <v>45334</v>
      </c>
      <c r="B241" s="9">
        <f t="shared" si="17"/>
        <v>45394</v>
      </c>
      <c r="C241" s="9">
        <f t="shared" si="18"/>
        <v>45438</v>
      </c>
      <c r="D241" s="9">
        <f t="shared" si="19"/>
        <v>45468</v>
      </c>
      <c r="E241" s="5">
        <v>45454</v>
      </c>
      <c r="F241" s="1">
        <v>119655</v>
      </c>
      <c r="G241" s="2" t="s">
        <v>528</v>
      </c>
      <c r="H241" s="1" t="s">
        <v>105</v>
      </c>
      <c r="I241" s="1" t="s">
        <v>106</v>
      </c>
      <c r="J241" s="1"/>
      <c r="K241" s="1" t="s">
        <v>529</v>
      </c>
      <c r="L241" s="3">
        <v>3182283</v>
      </c>
      <c r="M241" s="2" t="s">
        <v>267</v>
      </c>
    </row>
    <row r="242" spans="1:13" ht="12.75" hidden="1" customHeight="1">
      <c r="A242" s="9">
        <f t="shared" si="16"/>
        <v>45334</v>
      </c>
      <c r="B242" s="9">
        <f t="shared" si="17"/>
        <v>45394</v>
      </c>
      <c r="C242" s="9">
        <f t="shared" si="18"/>
        <v>45438</v>
      </c>
      <c r="D242" s="9">
        <f t="shared" si="19"/>
        <v>45468</v>
      </c>
      <c r="E242" s="5">
        <v>45454</v>
      </c>
      <c r="F242" s="1">
        <v>121539</v>
      </c>
      <c r="G242" s="2" t="s">
        <v>530</v>
      </c>
      <c r="H242" s="1" t="s">
        <v>352</v>
      </c>
      <c r="I242" s="1" t="s">
        <v>531</v>
      </c>
      <c r="J242" s="1"/>
      <c r="K242" s="1" t="s">
        <v>532</v>
      </c>
      <c r="L242" s="3">
        <v>1965267</v>
      </c>
      <c r="M242" s="2" t="s">
        <v>12</v>
      </c>
    </row>
    <row r="243" spans="1:13" ht="12.75" hidden="1" customHeight="1">
      <c r="A243" s="9">
        <f t="shared" si="16"/>
        <v>45334</v>
      </c>
      <c r="B243" s="9">
        <f t="shared" si="17"/>
        <v>45394</v>
      </c>
      <c r="C243" s="9">
        <f t="shared" si="18"/>
        <v>45438</v>
      </c>
      <c r="D243" s="9">
        <f t="shared" si="19"/>
        <v>45468</v>
      </c>
      <c r="E243" s="5">
        <v>45454</v>
      </c>
      <c r="F243" s="1">
        <v>116268</v>
      </c>
      <c r="G243" s="2" t="s">
        <v>533</v>
      </c>
      <c r="H243" s="1" t="s">
        <v>264</v>
      </c>
      <c r="I243" s="1" t="s">
        <v>534</v>
      </c>
      <c r="J243" s="1"/>
      <c r="K243" s="1" t="s">
        <v>535</v>
      </c>
      <c r="L243" s="3">
        <v>107296155</v>
      </c>
      <c r="M243" s="2" t="s">
        <v>267</v>
      </c>
    </row>
    <row r="244" spans="1:13" ht="12.75" hidden="1" customHeight="1">
      <c r="A244" s="9">
        <f t="shared" si="16"/>
        <v>45341</v>
      </c>
      <c r="B244" s="9">
        <f t="shared" si="17"/>
        <v>45401</v>
      </c>
      <c r="C244" s="9">
        <f t="shared" si="18"/>
        <v>45438</v>
      </c>
      <c r="D244" s="9">
        <f t="shared" si="19"/>
        <v>45468</v>
      </c>
      <c r="E244" s="5">
        <v>45461</v>
      </c>
      <c r="F244" s="1">
        <v>113633</v>
      </c>
      <c r="G244" s="2" t="s">
        <v>536</v>
      </c>
      <c r="H244" s="1" t="s">
        <v>75</v>
      </c>
      <c r="I244" s="1" t="s">
        <v>430</v>
      </c>
      <c r="J244" s="1"/>
      <c r="K244" s="1" t="s">
        <v>537</v>
      </c>
      <c r="L244" s="3">
        <v>1719800</v>
      </c>
      <c r="M244" s="2" t="s">
        <v>12</v>
      </c>
    </row>
    <row r="245" spans="1:13" ht="12.75" hidden="1" customHeight="1">
      <c r="A245" s="9">
        <f t="shared" si="16"/>
        <v>45362</v>
      </c>
      <c r="B245" s="9">
        <f t="shared" si="17"/>
        <v>45422</v>
      </c>
      <c r="C245" s="9">
        <f t="shared" si="18"/>
        <v>45466</v>
      </c>
      <c r="D245" s="9">
        <f t="shared" si="19"/>
        <v>45496</v>
      </c>
      <c r="E245" s="5">
        <v>45482</v>
      </c>
      <c r="F245" s="1">
        <v>115888</v>
      </c>
      <c r="G245" s="2" t="s">
        <v>538</v>
      </c>
      <c r="H245" s="1"/>
      <c r="I245" s="1"/>
      <c r="J245" s="1"/>
      <c r="K245" s="1" t="s">
        <v>539</v>
      </c>
      <c r="L245" s="3">
        <v>3337188</v>
      </c>
      <c r="M245" s="2" t="s">
        <v>12</v>
      </c>
    </row>
    <row r="246" spans="1:13" ht="12.75" hidden="1" customHeight="1">
      <c r="A246" s="9">
        <f t="shared" si="16"/>
        <v>45362</v>
      </c>
      <c r="B246" s="9">
        <f t="shared" si="17"/>
        <v>45422</v>
      </c>
      <c r="C246" s="9">
        <f t="shared" si="18"/>
        <v>45466</v>
      </c>
      <c r="D246" s="9">
        <f t="shared" si="19"/>
        <v>45496</v>
      </c>
      <c r="E246" s="5">
        <v>45482</v>
      </c>
      <c r="F246" s="1">
        <v>113946</v>
      </c>
      <c r="G246" s="2" t="s">
        <v>540</v>
      </c>
      <c r="H246" s="1" t="s">
        <v>304</v>
      </c>
      <c r="I246" s="1" t="s">
        <v>541</v>
      </c>
      <c r="J246" s="1"/>
      <c r="K246" s="1" t="s">
        <v>542</v>
      </c>
      <c r="L246" s="3">
        <v>683039</v>
      </c>
      <c r="M246" s="2" t="s">
        <v>286</v>
      </c>
    </row>
    <row r="247" spans="1:13" ht="12.75" hidden="1" customHeight="1">
      <c r="A247" s="9">
        <f t="shared" si="16"/>
        <v>45362</v>
      </c>
      <c r="B247" s="9">
        <f t="shared" si="17"/>
        <v>45422</v>
      </c>
      <c r="C247" s="9">
        <f t="shared" si="18"/>
        <v>45466</v>
      </c>
      <c r="D247" s="9">
        <f t="shared" si="19"/>
        <v>45496</v>
      </c>
      <c r="E247" s="5">
        <v>45482</v>
      </c>
      <c r="F247" s="1">
        <v>116166</v>
      </c>
      <c r="G247" s="2" t="s">
        <v>543</v>
      </c>
      <c r="H247" s="1" t="s">
        <v>310</v>
      </c>
      <c r="I247" s="1" t="s">
        <v>544</v>
      </c>
      <c r="J247" s="1"/>
      <c r="K247" s="1" t="s">
        <v>545</v>
      </c>
      <c r="L247" s="3">
        <v>6500000</v>
      </c>
      <c r="M247" s="2" t="s">
        <v>12</v>
      </c>
    </row>
    <row r="248" spans="1:13" ht="12.75" hidden="1" customHeight="1">
      <c r="A248" s="9">
        <f t="shared" si="16"/>
        <v>45362</v>
      </c>
      <c r="B248" s="9">
        <f t="shared" si="17"/>
        <v>45422</v>
      </c>
      <c r="C248" s="9">
        <f t="shared" si="18"/>
        <v>45466</v>
      </c>
      <c r="D248" s="9">
        <f t="shared" si="19"/>
        <v>45496</v>
      </c>
      <c r="E248" s="5">
        <v>45482</v>
      </c>
      <c r="F248" s="1">
        <v>112900</v>
      </c>
      <c r="G248" s="2" t="s">
        <v>546</v>
      </c>
      <c r="H248" s="1" t="s">
        <v>264</v>
      </c>
      <c r="I248" s="1" t="s">
        <v>265</v>
      </c>
      <c r="J248" s="1"/>
      <c r="K248" s="1" t="s">
        <v>547</v>
      </c>
      <c r="L248" s="3">
        <v>2370060</v>
      </c>
      <c r="M248" s="2" t="s">
        <v>286</v>
      </c>
    </row>
    <row r="249" spans="1:13" ht="12.75" hidden="1" customHeight="1">
      <c r="A249" s="9">
        <f t="shared" si="16"/>
        <v>45397</v>
      </c>
      <c r="B249" s="9">
        <f t="shared" si="17"/>
        <v>45457</v>
      </c>
      <c r="C249" s="9">
        <f t="shared" si="18"/>
        <v>45501</v>
      </c>
      <c r="D249" s="9">
        <f t="shared" si="19"/>
        <v>45531</v>
      </c>
      <c r="E249" s="5">
        <v>45517</v>
      </c>
      <c r="F249" s="1">
        <v>119439</v>
      </c>
      <c r="G249" s="2" t="s">
        <v>548</v>
      </c>
      <c r="H249" s="1" t="s">
        <v>332</v>
      </c>
      <c r="I249" s="1" t="s">
        <v>549</v>
      </c>
      <c r="J249" s="1"/>
      <c r="K249" s="1" t="s">
        <v>550</v>
      </c>
      <c r="L249" s="3">
        <v>3790429</v>
      </c>
      <c r="M249" s="2" t="s">
        <v>18</v>
      </c>
    </row>
    <row r="250" spans="1:13" ht="12.75" hidden="1" customHeight="1">
      <c r="A250" s="9">
        <f t="shared" si="16"/>
        <v>45397</v>
      </c>
      <c r="B250" s="9">
        <f t="shared" si="17"/>
        <v>45457</v>
      </c>
      <c r="C250" s="9">
        <f t="shared" si="18"/>
        <v>45501</v>
      </c>
      <c r="D250" s="9">
        <f t="shared" si="19"/>
        <v>45531</v>
      </c>
      <c r="E250" s="5">
        <v>45517</v>
      </c>
      <c r="F250" s="1">
        <v>107038</v>
      </c>
      <c r="G250" s="2" t="s">
        <v>551</v>
      </c>
      <c r="H250" s="1"/>
      <c r="I250" s="1"/>
      <c r="J250" s="1"/>
      <c r="K250" s="1" t="s">
        <v>552</v>
      </c>
      <c r="L250" s="3">
        <v>3370129</v>
      </c>
      <c r="M250" s="2" t="s">
        <v>286</v>
      </c>
    </row>
    <row r="251" spans="1:13" ht="12.75" hidden="1" customHeight="1">
      <c r="A251" s="9">
        <f t="shared" si="16"/>
        <v>45397</v>
      </c>
      <c r="B251" s="9">
        <f t="shared" si="17"/>
        <v>45457</v>
      </c>
      <c r="C251" s="9">
        <f t="shared" si="18"/>
        <v>45501</v>
      </c>
      <c r="D251" s="9">
        <f t="shared" si="19"/>
        <v>45531</v>
      </c>
      <c r="E251" s="5">
        <v>45517</v>
      </c>
      <c r="F251" s="1">
        <v>115405</v>
      </c>
      <c r="G251" s="2" t="s">
        <v>553</v>
      </c>
      <c r="H251" s="1" t="s">
        <v>554</v>
      </c>
      <c r="I251" s="1" t="s">
        <v>555</v>
      </c>
      <c r="J251" s="1"/>
      <c r="K251" s="1" t="s">
        <v>556</v>
      </c>
      <c r="L251" s="3">
        <v>2166256</v>
      </c>
      <c r="M251" s="2" t="s">
        <v>12</v>
      </c>
    </row>
    <row r="252" spans="1:13" ht="12.75" hidden="1" customHeight="1">
      <c r="A252" s="9">
        <f t="shared" si="16"/>
        <v>45397</v>
      </c>
      <c r="B252" s="9">
        <f t="shared" si="17"/>
        <v>45457</v>
      </c>
      <c r="C252" s="9">
        <f t="shared" si="18"/>
        <v>45501</v>
      </c>
      <c r="D252" s="9">
        <f t="shared" si="19"/>
        <v>45531</v>
      </c>
      <c r="E252" s="5">
        <v>45517</v>
      </c>
      <c r="F252" s="1">
        <v>119435</v>
      </c>
      <c r="G252" s="2" t="s">
        <v>557</v>
      </c>
      <c r="H252" s="1" t="s">
        <v>310</v>
      </c>
      <c r="I252" s="1" t="s">
        <v>544</v>
      </c>
      <c r="J252" s="1"/>
      <c r="K252" s="1" t="s">
        <v>558</v>
      </c>
      <c r="L252" s="3">
        <v>15693691</v>
      </c>
      <c r="M252" s="2" t="s">
        <v>86</v>
      </c>
    </row>
    <row r="253" spans="1:13" ht="12.75" hidden="1" customHeight="1">
      <c r="A253" s="9">
        <f t="shared" si="16"/>
        <v>45397</v>
      </c>
      <c r="B253" s="9">
        <f t="shared" si="17"/>
        <v>45457</v>
      </c>
      <c r="C253" s="9">
        <f t="shared" si="18"/>
        <v>45501</v>
      </c>
      <c r="D253" s="9">
        <f t="shared" si="19"/>
        <v>45531</v>
      </c>
      <c r="E253" s="5">
        <v>45517</v>
      </c>
      <c r="F253" s="1">
        <v>113850</v>
      </c>
      <c r="G253" s="2" t="s">
        <v>559</v>
      </c>
      <c r="H253" s="1" t="s">
        <v>251</v>
      </c>
      <c r="I253" s="1" t="s">
        <v>560</v>
      </c>
      <c r="J253" s="1"/>
      <c r="K253" s="1" t="s">
        <v>561</v>
      </c>
      <c r="L253" s="3">
        <v>2527630</v>
      </c>
      <c r="M253" s="2" t="s">
        <v>262</v>
      </c>
    </row>
    <row r="254" spans="1:13" ht="12.75" hidden="1" customHeight="1">
      <c r="A254" s="9">
        <f t="shared" si="16"/>
        <v>45397</v>
      </c>
      <c r="B254" s="9">
        <f t="shared" si="17"/>
        <v>45457</v>
      </c>
      <c r="C254" s="9">
        <f t="shared" si="18"/>
        <v>45501</v>
      </c>
      <c r="D254" s="9">
        <f t="shared" si="19"/>
        <v>45531</v>
      </c>
      <c r="E254" s="5">
        <v>45517</v>
      </c>
      <c r="F254" s="1">
        <v>111788</v>
      </c>
      <c r="G254" s="2" t="s">
        <v>562</v>
      </c>
      <c r="H254" s="1" t="s">
        <v>243</v>
      </c>
      <c r="I254" s="1"/>
      <c r="J254" s="1" t="s">
        <v>372</v>
      </c>
      <c r="K254" s="1" t="s">
        <v>563</v>
      </c>
      <c r="L254" s="3">
        <v>1436062</v>
      </c>
      <c r="M254" s="2" t="s">
        <v>12</v>
      </c>
    </row>
    <row r="255" spans="1:13" ht="12.75" hidden="1" customHeight="1">
      <c r="A255" s="9">
        <f t="shared" si="16"/>
        <v>45397</v>
      </c>
      <c r="B255" s="9">
        <f t="shared" si="17"/>
        <v>45457</v>
      </c>
      <c r="C255" s="9">
        <f t="shared" si="18"/>
        <v>45501</v>
      </c>
      <c r="D255" s="9">
        <f t="shared" si="19"/>
        <v>45531</v>
      </c>
      <c r="E255" s="5">
        <v>45517</v>
      </c>
      <c r="F255" s="1">
        <v>118395</v>
      </c>
      <c r="G255" s="2" t="s">
        <v>564</v>
      </c>
      <c r="H255" s="1" t="s">
        <v>196</v>
      </c>
      <c r="I255" s="1" t="s">
        <v>197</v>
      </c>
      <c r="J255" s="1"/>
      <c r="K255" s="1" t="s">
        <v>565</v>
      </c>
      <c r="L255" s="3">
        <v>6258498</v>
      </c>
      <c r="M255" s="2" t="s">
        <v>12</v>
      </c>
    </row>
    <row r="256" spans="1:13" ht="12.75" hidden="1" customHeight="1">
      <c r="A256" s="9">
        <f t="shared" si="16"/>
        <v>45425</v>
      </c>
      <c r="B256" s="9">
        <f t="shared" si="17"/>
        <v>45485</v>
      </c>
      <c r="C256" s="9">
        <f t="shared" si="18"/>
        <v>45529</v>
      </c>
      <c r="D256" s="9">
        <f t="shared" si="19"/>
        <v>45559</v>
      </c>
      <c r="E256" s="5">
        <v>45545</v>
      </c>
      <c r="F256" s="1">
        <v>119562</v>
      </c>
      <c r="G256" s="2" t="s">
        <v>566</v>
      </c>
      <c r="H256" s="1" t="s">
        <v>88</v>
      </c>
      <c r="I256" s="1"/>
      <c r="J256" s="1" t="s">
        <v>567</v>
      </c>
      <c r="K256" s="1" t="s">
        <v>568</v>
      </c>
      <c r="L256" s="3">
        <v>3240125</v>
      </c>
      <c r="M256" s="2" t="s">
        <v>18</v>
      </c>
    </row>
    <row r="257" spans="1:13" ht="12.75" hidden="1" customHeight="1">
      <c r="A257" s="9">
        <f t="shared" si="16"/>
        <v>45425</v>
      </c>
      <c r="B257" s="9">
        <f t="shared" si="17"/>
        <v>45485</v>
      </c>
      <c r="C257" s="9">
        <f t="shared" si="18"/>
        <v>45529</v>
      </c>
      <c r="D257" s="9">
        <f t="shared" si="19"/>
        <v>45559</v>
      </c>
      <c r="E257" s="5">
        <v>45545</v>
      </c>
      <c r="F257" s="1">
        <v>115475</v>
      </c>
      <c r="G257" s="2" t="s">
        <v>569</v>
      </c>
      <c r="H257" s="1" t="s">
        <v>570</v>
      </c>
      <c r="I257" s="1" t="s">
        <v>571</v>
      </c>
      <c r="J257" s="1"/>
      <c r="K257" s="1" t="s">
        <v>572</v>
      </c>
      <c r="L257" s="3">
        <v>6476411</v>
      </c>
      <c r="M257" s="2" t="s">
        <v>12</v>
      </c>
    </row>
    <row r="258" spans="1:13" ht="12.75" hidden="1" customHeight="1">
      <c r="A258" s="9">
        <f t="shared" si="16"/>
        <v>45425</v>
      </c>
      <c r="B258" s="9">
        <f t="shared" si="17"/>
        <v>45485</v>
      </c>
      <c r="C258" s="9">
        <f t="shared" si="18"/>
        <v>45529</v>
      </c>
      <c r="D258" s="9">
        <f t="shared" si="19"/>
        <v>45559</v>
      </c>
      <c r="E258" s="5">
        <v>45545</v>
      </c>
      <c r="F258" s="1">
        <v>115117</v>
      </c>
      <c r="G258" s="2" t="s">
        <v>573</v>
      </c>
      <c r="H258" s="1" t="s">
        <v>10</v>
      </c>
      <c r="I258" s="1"/>
      <c r="J258" s="1" t="s">
        <v>390</v>
      </c>
      <c r="K258" s="1" t="s">
        <v>574</v>
      </c>
      <c r="L258" s="3">
        <v>3824832</v>
      </c>
      <c r="M258" s="2" t="s">
        <v>12</v>
      </c>
    </row>
    <row r="259" spans="1:13" ht="12.75" hidden="1" customHeight="1">
      <c r="A259" s="9">
        <f t="shared" ref="A259:A306" si="20">E259-120</f>
        <v>45425</v>
      </c>
      <c r="B259" s="9">
        <f t="shared" ref="B259:B306" si="21">E259-60</f>
        <v>45485</v>
      </c>
      <c r="C259" s="9">
        <f t="shared" ref="C259:C306" si="22">D259-30</f>
        <v>45529</v>
      </c>
      <c r="D259" s="9">
        <f t="shared" ref="D259:D306" si="23">IF((E259&lt;(((EOMONTH(E259,-1)+1)+7)+CHOOSE(WEEKDAY((EOMONTH(E259,-1)+1)),2,1,0,6,5,4,3))),(((EOMONTH(E259,-1)+1)+7)+CHOOSE(WEEKDAY((EOMONTH(E259,-1)+1)),2,1,0,6,5,4,3)),(((EOMONTH(E259,-1)+1)+7)+CHOOSE(WEEKDAY((EOMONTH(E259,-1)+1)),2,1,0,6,5,4,3)+14))</f>
        <v>45559</v>
      </c>
      <c r="E259" s="5">
        <v>45545</v>
      </c>
      <c r="F259" s="1">
        <v>117019</v>
      </c>
      <c r="G259" s="2" t="s">
        <v>575</v>
      </c>
      <c r="H259" s="1" t="s">
        <v>83</v>
      </c>
      <c r="I259" s="1" t="s">
        <v>84</v>
      </c>
      <c r="J259" s="1"/>
      <c r="K259" s="1" t="s">
        <v>576</v>
      </c>
      <c r="L259" s="3">
        <v>9537801</v>
      </c>
      <c r="M259" s="2" t="s">
        <v>254</v>
      </c>
    </row>
    <row r="260" spans="1:13" ht="12.75" customHeight="1">
      <c r="A260" s="9">
        <f t="shared" si="20"/>
        <v>45425</v>
      </c>
      <c r="B260" s="9">
        <f t="shared" si="21"/>
        <v>45485</v>
      </c>
      <c r="C260" s="9">
        <f t="shared" si="22"/>
        <v>45529</v>
      </c>
      <c r="D260" s="9">
        <f t="shared" si="23"/>
        <v>45559</v>
      </c>
      <c r="E260" s="5">
        <v>45545</v>
      </c>
      <c r="F260" s="1">
        <v>110597</v>
      </c>
      <c r="G260" s="2" t="s">
        <v>577</v>
      </c>
      <c r="H260" s="1" t="s">
        <v>83</v>
      </c>
      <c r="I260" s="1" t="s">
        <v>84</v>
      </c>
      <c r="J260" s="1"/>
      <c r="K260" s="1" t="s">
        <v>578</v>
      </c>
      <c r="L260" s="3">
        <v>0</v>
      </c>
      <c r="M260" s="2" t="s">
        <v>254</v>
      </c>
    </row>
    <row r="261" spans="1:13" ht="12.75" hidden="1" customHeight="1">
      <c r="A261" s="9">
        <f t="shared" si="20"/>
        <v>45425</v>
      </c>
      <c r="B261" s="9">
        <f t="shared" si="21"/>
        <v>45485</v>
      </c>
      <c r="C261" s="9">
        <f t="shared" si="22"/>
        <v>45529</v>
      </c>
      <c r="D261" s="9">
        <f t="shared" si="23"/>
        <v>45559</v>
      </c>
      <c r="E261" s="5">
        <v>45545</v>
      </c>
      <c r="F261" s="1">
        <v>113890</v>
      </c>
      <c r="G261" s="2" t="s">
        <v>579</v>
      </c>
      <c r="H261" s="1" t="s">
        <v>332</v>
      </c>
      <c r="I261" s="1" t="s">
        <v>347</v>
      </c>
      <c r="J261" s="1"/>
      <c r="K261" s="1" t="s">
        <v>580</v>
      </c>
      <c r="L261" s="3">
        <v>7772915</v>
      </c>
      <c r="M261" s="2" t="s">
        <v>12</v>
      </c>
    </row>
    <row r="262" spans="1:13" ht="12.75" hidden="1" customHeight="1">
      <c r="A262" s="9">
        <f t="shared" si="20"/>
        <v>45453</v>
      </c>
      <c r="B262" s="9">
        <f t="shared" si="21"/>
        <v>45513</v>
      </c>
      <c r="C262" s="9">
        <f t="shared" si="22"/>
        <v>45557</v>
      </c>
      <c r="D262" s="9">
        <f t="shared" si="23"/>
        <v>45587</v>
      </c>
      <c r="E262" s="5">
        <v>45573</v>
      </c>
      <c r="F262" s="1">
        <v>115633</v>
      </c>
      <c r="G262" s="2" t="s">
        <v>581</v>
      </c>
      <c r="H262" s="1" t="s">
        <v>352</v>
      </c>
      <c r="I262" s="1" t="s">
        <v>582</v>
      </c>
      <c r="J262" s="1"/>
      <c r="K262" s="1" t="s">
        <v>583</v>
      </c>
      <c r="L262" s="3">
        <v>697111</v>
      </c>
      <c r="M262" s="2" t="s">
        <v>12</v>
      </c>
    </row>
    <row r="263" spans="1:13" ht="12.75" hidden="1" customHeight="1">
      <c r="A263" s="9">
        <f t="shared" si="20"/>
        <v>45453</v>
      </c>
      <c r="B263" s="9">
        <f t="shared" si="21"/>
        <v>45513</v>
      </c>
      <c r="C263" s="9">
        <f t="shared" si="22"/>
        <v>45557</v>
      </c>
      <c r="D263" s="9">
        <f t="shared" si="23"/>
        <v>45587</v>
      </c>
      <c r="E263" s="5">
        <v>45573</v>
      </c>
      <c r="F263" s="1">
        <v>117083</v>
      </c>
      <c r="G263" s="2" t="s">
        <v>584</v>
      </c>
      <c r="H263" s="1" t="s">
        <v>196</v>
      </c>
      <c r="I263" s="1" t="s">
        <v>197</v>
      </c>
      <c r="J263" s="1"/>
      <c r="K263" s="1" t="s">
        <v>585</v>
      </c>
      <c r="L263" s="3">
        <v>4203236</v>
      </c>
      <c r="M263" s="2" t="s">
        <v>586</v>
      </c>
    </row>
    <row r="264" spans="1:13" ht="12.75" hidden="1" customHeight="1">
      <c r="A264" s="9">
        <f t="shared" si="20"/>
        <v>45453</v>
      </c>
      <c r="B264" s="9">
        <f t="shared" si="21"/>
        <v>45513</v>
      </c>
      <c r="C264" s="9">
        <f t="shared" si="22"/>
        <v>45557</v>
      </c>
      <c r="D264" s="9">
        <f t="shared" si="23"/>
        <v>45587</v>
      </c>
      <c r="E264" s="5">
        <v>45573</v>
      </c>
      <c r="F264" s="1">
        <v>117021</v>
      </c>
      <c r="G264" s="2" t="s">
        <v>587</v>
      </c>
      <c r="H264" s="1" t="s">
        <v>139</v>
      </c>
      <c r="I264" s="1" t="s">
        <v>588</v>
      </c>
      <c r="J264" s="1"/>
      <c r="K264" s="1" t="s">
        <v>589</v>
      </c>
      <c r="L264" s="3">
        <v>4024074</v>
      </c>
      <c r="M264" s="2" t="s">
        <v>494</v>
      </c>
    </row>
    <row r="265" spans="1:13" ht="12.75" hidden="1" customHeight="1">
      <c r="A265" s="9">
        <f t="shared" si="20"/>
        <v>45453</v>
      </c>
      <c r="B265" s="9">
        <f t="shared" si="21"/>
        <v>45513</v>
      </c>
      <c r="C265" s="9">
        <f t="shared" si="22"/>
        <v>45557</v>
      </c>
      <c r="D265" s="9">
        <f t="shared" si="23"/>
        <v>45587</v>
      </c>
      <c r="E265" s="5">
        <v>45573</v>
      </c>
      <c r="F265" s="1">
        <v>119469</v>
      </c>
      <c r="G265" s="2" t="s">
        <v>590</v>
      </c>
      <c r="H265" s="1" t="s">
        <v>275</v>
      </c>
      <c r="I265" s="1" t="s">
        <v>276</v>
      </c>
      <c r="J265" s="1" t="s">
        <v>591</v>
      </c>
      <c r="K265" s="1" t="s">
        <v>592</v>
      </c>
      <c r="L265" s="3">
        <v>4598918</v>
      </c>
      <c r="M265" s="2" t="s">
        <v>86</v>
      </c>
    </row>
    <row r="266" spans="1:13" ht="12.75" hidden="1" customHeight="1">
      <c r="A266" s="9">
        <f t="shared" si="20"/>
        <v>45453</v>
      </c>
      <c r="B266" s="9">
        <f t="shared" si="21"/>
        <v>45513</v>
      </c>
      <c r="C266" s="9">
        <f t="shared" si="22"/>
        <v>45557</v>
      </c>
      <c r="D266" s="9">
        <f t="shared" si="23"/>
        <v>45587</v>
      </c>
      <c r="E266" s="5">
        <v>45573</v>
      </c>
      <c r="F266" s="1">
        <v>119434</v>
      </c>
      <c r="G266" s="2" t="s">
        <v>593</v>
      </c>
      <c r="H266" s="1" t="s">
        <v>332</v>
      </c>
      <c r="I266" s="1" t="s">
        <v>333</v>
      </c>
      <c r="J266" s="1"/>
      <c r="K266" s="1" t="s">
        <v>594</v>
      </c>
      <c r="L266" s="3">
        <v>5780902</v>
      </c>
      <c r="M266" s="2" t="s">
        <v>18</v>
      </c>
    </row>
    <row r="267" spans="1:13" ht="12.75" hidden="1" customHeight="1">
      <c r="A267" s="9">
        <f t="shared" si="20"/>
        <v>45488</v>
      </c>
      <c r="B267" s="9">
        <f t="shared" si="21"/>
        <v>45548</v>
      </c>
      <c r="C267" s="9">
        <f t="shared" si="22"/>
        <v>45592</v>
      </c>
      <c r="D267" s="9">
        <f t="shared" si="23"/>
        <v>45622</v>
      </c>
      <c r="E267" s="5">
        <v>45608</v>
      </c>
      <c r="F267" s="1">
        <v>115474</v>
      </c>
      <c r="G267" s="2" t="s">
        <v>595</v>
      </c>
      <c r="H267" s="1" t="s">
        <v>340</v>
      </c>
      <c r="I267" s="1" t="s">
        <v>341</v>
      </c>
      <c r="J267" s="1" t="s">
        <v>341</v>
      </c>
      <c r="K267" s="1" t="s">
        <v>596</v>
      </c>
      <c r="L267" s="3">
        <v>5580718</v>
      </c>
      <c r="M267" s="2" t="s">
        <v>12</v>
      </c>
    </row>
    <row r="268" spans="1:13" ht="12.75" hidden="1" customHeight="1">
      <c r="A268" s="9">
        <f t="shared" si="20"/>
        <v>45488</v>
      </c>
      <c r="B268" s="9">
        <f t="shared" si="21"/>
        <v>45548</v>
      </c>
      <c r="C268" s="9">
        <f t="shared" si="22"/>
        <v>45592</v>
      </c>
      <c r="D268" s="9">
        <f t="shared" si="23"/>
        <v>45622</v>
      </c>
      <c r="E268" s="5">
        <v>45608</v>
      </c>
      <c r="F268" s="1">
        <v>120444</v>
      </c>
      <c r="G268" s="2" t="s">
        <v>597</v>
      </c>
      <c r="H268" s="1" t="s">
        <v>24</v>
      </c>
      <c r="I268" s="1" t="s">
        <v>598</v>
      </c>
      <c r="J268" s="1"/>
      <c r="K268" s="1" t="s">
        <v>599</v>
      </c>
      <c r="L268" s="3">
        <v>3054497</v>
      </c>
      <c r="M268" s="2" t="s">
        <v>12</v>
      </c>
    </row>
    <row r="269" spans="1:13" ht="12.75" hidden="1" customHeight="1">
      <c r="A269" s="9">
        <f t="shared" si="20"/>
        <v>45488</v>
      </c>
      <c r="B269" s="9">
        <f t="shared" si="21"/>
        <v>45548</v>
      </c>
      <c r="C269" s="9">
        <f t="shared" si="22"/>
        <v>45592</v>
      </c>
      <c r="D269" s="9">
        <f t="shared" si="23"/>
        <v>45622</v>
      </c>
      <c r="E269" s="5">
        <v>45608</v>
      </c>
      <c r="F269" s="1">
        <v>117022</v>
      </c>
      <c r="G269" s="2" t="s">
        <v>600</v>
      </c>
      <c r="H269" s="1" t="s">
        <v>139</v>
      </c>
      <c r="I269" s="1" t="s">
        <v>588</v>
      </c>
      <c r="J269" s="1"/>
      <c r="K269" s="1" t="s">
        <v>601</v>
      </c>
      <c r="L269" s="3">
        <v>6835607</v>
      </c>
      <c r="M269" s="2" t="s">
        <v>267</v>
      </c>
    </row>
    <row r="270" spans="1:13" ht="12.75" hidden="1" customHeight="1">
      <c r="A270" s="9">
        <f t="shared" si="20"/>
        <v>45488</v>
      </c>
      <c r="B270" s="9">
        <f t="shared" si="21"/>
        <v>45548</v>
      </c>
      <c r="C270" s="9">
        <f t="shared" si="22"/>
        <v>45592</v>
      </c>
      <c r="D270" s="9">
        <f t="shared" si="23"/>
        <v>45622</v>
      </c>
      <c r="E270" s="5">
        <v>45608</v>
      </c>
      <c r="F270" s="1">
        <v>116693</v>
      </c>
      <c r="G270" s="2" t="s">
        <v>602</v>
      </c>
      <c r="H270" s="1"/>
      <c r="I270" s="1"/>
      <c r="J270" s="1"/>
      <c r="K270" s="1" t="s">
        <v>603</v>
      </c>
      <c r="L270" s="3">
        <v>3000000</v>
      </c>
      <c r="M270" s="2" t="s">
        <v>12</v>
      </c>
    </row>
    <row r="271" spans="1:13" ht="12.75" hidden="1" customHeight="1">
      <c r="A271" s="9">
        <f t="shared" si="20"/>
        <v>45502</v>
      </c>
      <c r="B271" s="9">
        <f t="shared" si="21"/>
        <v>45562</v>
      </c>
      <c r="C271" s="9">
        <f t="shared" si="22"/>
        <v>45592</v>
      </c>
      <c r="D271" s="9">
        <f t="shared" si="23"/>
        <v>45622</v>
      </c>
      <c r="E271" s="5">
        <v>45622</v>
      </c>
      <c r="F271" s="1">
        <v>118153</v>
      </c>
      <c r="G271" s="2" t="s">
        <v>604</v>
      </c>
      <c r="H271" s="1" t="s">
        <v>24</v>
      </c>
      <c r="I271" s="1" t="s">
        <v>605</v>
      </c>
      <c r="J271" s="1"/>
      <c r="K271" s="1" t="s">
        <v>606</v>
      </c>
      <c r="L271" s="3">
        <v>5852694</v>
      </c>
      <c r="M271" s="2" t="s">
        <v>12</v>
      </c>
    </row>
    <row r="272" spans="1:13" ht="12.75" hidden="1" customHeight="1">
      <c r="A272" s="9">
        <f t="shared" si="20"/>
        <v>45515</v>
      </c>
      <c r="B272" s="9">
        <f t="shared" si="21"/>
        <v>45575</v>
      </c>
      <c r="C272" s="9">
        <f t="shared" si="22"/>
        <v>45606</v>
      </c>
      <c r="D272" s="9">
        <f t="shared" si="23"/>
        <v>45636</v>
      </c>
      <c r="E272" s="5">
        <v>45635</v>
      </c>
      <c r="F272" s="1">
        <v>113984</v>
      </c>
      <c r="G272" s="2" t="s">
        <v>607</v>
      </c>
      <c r="H272" s="1" t="s">
        <v>14</v>
      </c>
      <c r="I272" s="1" t="s">
        <v>608</v>
      </c>
      <c r="J272" s="1"/>
      <c r="K272" s="1" t="s">
        <v>609</v>
      </c>
      <c r="L272" s="3">
        <v>1360781</v>
      </c>
      <c r="M272" s="2" t="s">
        <v>12</v>
      </c>
    </row>
    <row r="273" spans="1:13" ht="12.75" hidden="1" customHeight="1">
      <c r="A273" s="9">
        <f t="shared" si="20"/>
        <v>45516</v>
      </c>
      <c r="B273" s="9">
        <f t="shared" si="21"/>
        <v>45576</v>
      </c>
      <c r="C273" s="9">
        <f t="shared" si="22"/>
        <v>45620</v>
      </c>
      <c r="D273" s="9">
        <f t="shared" si="23"/>
        <v>45650</v>
      </c>
      <c r="E273" s="5">
        <v>45636</v>
      </c>
      <c r="F273" s="1">
        <v>120271</v>
      </c>
      <c r="G273" s="2" t="s">
        <v>610</v>
      </c>
      <c r="H273" s="1" t="s">
        <v>310</v>
      </c>
      <c r="I273" s="1" t="s">
        <v>611</v>
      </c>
      <c r="J273" s="1"/>
      <c r="K273" s="1" t="s">
        <v>612</v>
      </c>
      <c r="L273" s="3">
        <v>11545120</v>
      </c>
      <c r="M273" s="2" t="s">
        <v>613</v>
      </c>
    </row>
    <row r="274" spans="1:13" ht="12.75" hidden="1" customHeight="1">
      <c r="A274" s="9">
        <f t="shared" si="20"/>
        <v>45516</v>
      </c>
      <c r="B274" s="9">
        <f t="shared" si="21"/>
        <v>45576</v>
      </c>
      <c r="C274" s="9">
        <f t="shared" si="22"/>
        <v>45620</v>
      </c>
      <c r="D274" s="9">
        <f t="shared" si="23"/>
        <v>45650</v>
      </c>
      <c r="E274" s="5">
        <v>45636</v>
      </c>
      <c r="F274" s="1">
        <v>121711</v>
      </c>
      <c r="G274" s="2" t="s">
        <v>614</v>
      </c>
      <c r="H274" s="1" t="s">
        <v>251</v>
      </c>
      <c r="I274" s="1" t="s">
        <v>323</v>
      </c>
      <c r="J274" s="1"/>
      <c r="K274" s="1" t="s">
        <v>615</v>
      </c>
      <c r="L274" s="3">
        <v>19574420</v>
      </c>
      <c r="M274" s="2" t="s">
        <v>12</v>
      </c>
    </row>
    <row r="275" spans="1:13" ht="12.75" hidden="1" customHeight="1">
      <c r="A275" s="9">
        <f t="shared" si="20"/>
        <v>45516</v>
      </c>
      <c r="B275" s="9">
        <f t="shared" si="21"/>
        <v>45576</v>
      </c>
      <c r="C275" s="9">
        <f t="shared" si="22"/>
        <v>45620</v>
      </c>
      <c r="D275" s="9">
        <f t="shared" si="23"/>
        <v>45650</v>
      </c>
      <c r="E275" s="5">
        <v>45636</v>
      </c>
      <c r="F275" s="1">
        <v>117008</v>
      </c>
      <c r="G275" s="2" t="s">
        <v>616</v>
      </c>
      <c r="H275" s="1" t="s">
        <v>275</v>
      </c>
      <c r="I275" s="1" t="s">
        <v>617</v>
      </c>
      <c r="J275" s="1"/>
      <c r="K275" s="1" t="s">
        <v>618</v>
      </c>
      <c r="L275" s="3">
        <v>2800875</v>
      </c>
      <c r="M275" s="2" t="s">
        <v>12</v>
      </c>
    </row>
    <row r="276" spans="1:13" ht="12.75" hidden="1" customHeight="1">
      <c r="A276" s="9">
        <f t="shared" si="20"/>
        <v>45516</v>
      </c>
      <c r="B276" s="9">
        <f t="shared" si="21"/>
        <v>45576</v>
      </c>
      <c r="C276" s="9">
        <f t="shared" si="22"/>
        <v>45620</v>
      </c>
      <c r="D276" s="9">
        <f t="shared" si="23"/>
        <v>45650</v>
      </c>
      <c r="E276" s="5">
        <v>45636</v>
      </c>
      <c r="F276" s="1">
        <v>122866</v>
      </c>
      <c r="G276" s="2" t="s">
        <v>619</v>
      </c>
      <c r="H276" s="1" t="s">
        <v>275</v>
      </c>
      <c r="I276" s="1" t="s">
        <v>276</v>
      </c>
      <c r="J276" s="1"/>
      <c r="K276" s="1" t="s">
        <v>620</v>
      </c>
      <c r="L276" s="3">
        <v>1179958</v>
      </c>
      <c r="M276" s="2" t="s">
        <v>12</v>
      </c>
    </row>
    <row r="277" spans="1:13" ht="12.75" hidden="1" customHeight="1">
      <c r="A277" s="9">
        <f t="shared" si="20"/>
        <v>45551</v>
      </c>
      <c r="B277" s="9">
        <f t="shared" si="21"/>
        <v>45611</v>
      </c>
      <c r="C277" s="9">
        <f t="shared" si="22"/>
        <v>45655</v>
      </c>
      <c r="D277" s="9">
        <f t="shared" si="23"/>
        <v>45685</v>
      </c>
      <c r="E277" s="5">
        <v>45671</v>
      </c>
      <c r="F277" s="1">
        <v>114103</v>
      </c>
      <c r="G277" s="2" t="s">
        <v>621</v>
      </c>
      <c r="H277" s="1" t="s">
        <v>288</v>
      </c>
      <c r="I277" s="1" t="s">
        <v>289</v>
      </c>
      <c r="J277" s="1"/>
      <c r="K277" s="1" t="s">
        <v>622</v>
      </c>
      <c r="L277" s="3">
        <v>2314755</v>
      </c>
      <c r="M277" s="2" t="s">
        <v>623</v>
      </c>
    </row>
    <row r="278" spans="1:13" ht="12.75" hidden="1" customHeight="1">
      <c r="A278" s="9">
        <f t="shared" si="20"/>
        <v>45551</v>
      </c>
      <c r="B278" s="9">
        <f t="shared" si="21"/>
        <v>45611</v>
      </c>
      <c r="C278" s="9">
        <f t="shared" si="22"/>
        <v>45655</v>
      </c>
      <c r="D278" s="9">
        <f t="shared" si="23"/>
        <v>45685</v>
      </c>
      <c r="E278" s="5">
        <v>45671</v>
      </c>
      <c r="F278" s="1">
        <v>117018</v>
      </c>
      <c r="G278" s="2" t="s">
        <v>624</v>
      </c>
      <c r="H278" s="1" t="s">
        <v>83</v>
      </c>
      <c r="I278" s="1" t="s">
        <v>625</v>
      </c>
      <c r="J278" s="1"/>
      <c r="K278" s="1" t="s">
        <v>626</v>
      </c>
      <c r="L278" s="3">
        <v>1323417</v>
      </c>
      <c r="M278" s="2" t="s">
        <v>12</v>
      </c>
    </row>
    <row r="279" spans="1:13" ht="12.75" hidden="1" customHeight="1">
      <c r="A279" s="9">
        <f t="shared" si="20"/>
        <v>45579</v>
      </c>
      <c r="B279" s="9">
        <f t="shared" si="21"/>
        <v>45639</v>
      </c>
      <c r="C279" s="9">
        <f t="shared" si="22"/>
        <v>45683</v>
      </c>
      <c r="D279" s="9">
        <f t="shared" si="23"/>
        <v>45713</v>
      </c>
      <c r="E279" s="5">
        <v>45699</v>
      </c>
      <c r="F279" s="1">
        <v>123071</v>
      </c>
      <c r="G279" s="2" t="s">
        <v>627</v>
      </c>
      <c r="H279" s="1" t="s">
        <v>352</v>
      </c>
      <c r="I279" s="1" t="s">
        <v>582</v>
      </c>
      <c r="J279" s="1"/>
      <c r="K279" s="1" t="s">
        <v>628</v>
      </c>
      <c r="L279" s="3">
        <v>2975685</v>
      </c>
      <c r="M279" s="2" t="s">
        <v>12</v>
      </c>
    </row>
    <row r="280" spans="1:13" ht="12.75" hidden="1" customHeight="1">
      <c r="A280" s="9">
        <f t="shared" si="20"/>
        <v>45579</v>
      </c>
      <c r="B280" s="9">
        <f t="shared" si="21"/>
        <v>45639</v>
      </c>
      <c r="C280" s="9">
        <f t="shared" si="22"/>
        <v>45683</v>
      </c>
      <c r="D280" s="9">
        <f t="shared" si="23"/>
        <v>45713</v>
      </c>
      <c r="E280" s="5">
        <v>45699</v>
      </c>
      <c r="F280" s="1">
        <v>115132</v>
      </c>
      <c r="G280" s="2" t="s">
        <v>629</v>
      </c>
      <c r="H280" s="1" t="s">
        <v>105</v>
      </c>
      <c r="I280" s="1" t="s">
        <v>149</v>
      </c>
      <c r="J280" s="1"/>
      <c r="K280" s="1" t="s">
        <v>630</v>
      </c>
      <c r="L280" s="3">
        <v>1724138</v>
      </c>
      <c r="M280" s="2" t="s">
        <v>631</v>
      </c>
    </row>
    <row r="281" spans="1:13" ht="12.75" hidden="1" customHeight="1">
      <c r="A281" s="9">
        <f t="shared" si="20"/>
        <v>45607</v>
      </c>
      <c r="B281" s="9">
        <f t="shared" si="21"/>
        <v>45667</v>
      </c>
      <c r="C281" s="9">
        <f t="shared" si="22"/>
        <v>45711</v>
      </c>
      <c r="D281" s="9">
        <f t="shared" si="23"/>
        <v>45741</v>
      </c>
      <c r="E281" s="5">
        <v>45727</v>
      </c>
      <c r="F281" s="1">
        <v>119644</v>
      </c>
      <c r="G281" s="2" t="s">
        <v>632</v>
      </c>
      <c r="H281" s="1" t="s">
        <v>264</v>
      </c>
      <c r="I281" s="1" t="s">
        <v>265</v>
      </c>
      <c r="J281" s="1"/>
      <c r="K281" s="1" t="s">
        <v>633</v>
      </c>
      <c r="L281" s="3">
        <v>833714</v>
      </c>
      <c r="M281" s="2" t="s">
        <v>267</v>
      </c>
    </row>
    <row r="282" spans="1:13" ht="12.75" hidden="1" customHeight="1">
      <c r="A282" s="9">
        <f t="shared" si="20"/>
        <v>45607</v>
      </c>
      <c r="B282" s="9">
        <f t="shared" si="21"/>
        <v>45667</v>
      </c>
      <c r="C282" s="9">
        <f t="shared" si="22"/>
        <v>45711</v>
      </c>
      <c r="D282" s="9">
        <f t="shared" si="23"/>
        <v>45741</v>
      </c>
      <c r="E282" s="5">
        <v>45727</v>
      </c>
      <c r="F282" s="1">
        <v>123070</v>
      </c>
      <c r="G282" s="2" t="s">
        <v>634</v>
      </c>
      <c r="H282" s="1" t="s">
        <v>352</v>
      </c>
      <c r="I282" s="1" t="s">
        <v>635</v>
      </c>
      <c r="J282" s="1"/>
      <c r="K282" s="1" t="s">
        <v>636</v>
      </c>
      <c r="L282" s="3">
        <v>1139005</v>
      </c>
      <c r="M282" s="2" t="s">
        <v>12</v>
      </c>
    </row>
    <row r="283" spans="1:13" ht="12.75" hidden="1" customHeight="1">
      <c r="A283" s="9">
        <f t="shared" si="20"/>
        <v>45635</v>
      </c>
      <c r="B283" s="9">
        <f t="shared" si="21"/>
        <v>45695</v>
      </c>
      <c r="C283" s="9">
        <f t="shared" si="22"/>
        <v>45739</v>
      </c>
      <c r="D283" s="9">
        <f t="shared" si="23"/>
        <v>45769</v>
      </c>
      <c r="E283" s="5">
        <v>45755</v>
      </c>
      <c r="F283" s="1">
        <v>113535</v>
      </c>
      <c r="G283" s="2" t="s">
        <v>637</v>
      </c>
      <c r="H283" s="1" t="s">
        <v>264</v>
      </c>
      <c r="I283" s="1" t="s">
        <v>265</v>
      </c>
      <c r="J283" s="1"/>
      <c r="K283" s="1" t="s">
        <v>638</v>
      </c>
      <c r="L283" s="3">
        <v>44993173</v>
      </c>
      <c r="M283" s="2" t="s">
        <v>267</v>
      </c>
    </row>
    <row r="284" spans="1:13" ht="12.75" hidden="1" customHeight="1">
      <c r="A284" s="9">
        <f t="shared" si="20"/>
        <v>45670</v>
      </c>
      <c r="B284" s="9">
        <f t="shared" si="21"/>
        <v>45730</v>
      </c>
      <c r="C284" s="9">
        <f t="shared" si="22"/>
        <v>45774</v>
      </c>
      <c r="D284" s="9">
        <f t="shared" si="23"/>
        <v>45804</v>
      </c>
      <c r="E284" s="5">
        <v>45790</v>
      </c>
      <c r="F284" s="1">
        <v>119164</v>
      </c>
      <c r="G284" s="2" t="s">
        <v>639</v>
      </c>
      <c r="H284" s="1" t="s">
        <v>34</v>
      </c>
      <c r="I284" s="1" t="s">
        <v>120</v>
      </c>
      <c r="J284" s="1"/>
      <c r="K284" s="1" t="s">
        <v>640</v>
      </c>
      <c r="L284" s="3">
        <v>32940535</v>
      </c>
      <c r="M284" s="2" t="s">
        <v>86</v>
      </c>
    </row>
    <row r="285" spans="1:13" ht="12.75" hidden="1" customHeight="1">
      <c r="A285" s="9">
        <f t="shared" si="20"/>
        <v>45698</v>
      </c>
      <c r="B285" s="9">
        <f t="shared" si="21"/>
        <v>45758</v>
      </c>
      <c r="C285" s="9">
        <f t="shared" si="22"/>
        <v>45802</v>
      </c>
      <c r="D285" s="9">
        <f t="shared" si="23"/>
        <v>45832</v>
      </c>
      <c r="E285" s="5">
        <v>45818</v>
      </c>
      <c r="F285" s="1">
        <v>121699</v>
      </c>
      <c r="G285" s="2" t="s">
        <v>641</v>
      </c>
      <c r="H285" s="1"/>
      <c r="I285" s="1"/>
      <c r="J285" s="1"/>
      <c r="K285" s="1" t="s">
        <v>642</v>
      </c>
      <c r="L285" s="3">
        <v>6274068</v>
      </c>
      <c r="M285" s="2" t="s">
        <v>12</v>
      </c>
    </row>
    <row r="286" spans="1:13" ht="12.75" hidden="1" customHeight="1">
      <c r="A286" s="9">
        <f t="shared" si="20"/>
        <v>45698</v>
      </c>
      <c r="B286" s="9">
        <f t="shared" si="21"/>
        <v>45758</v>
      </c>
      <c r="C286" s="9">
        <f t="shared" si="22"/>
        <v>45802</v>
      </c>
      <c r="D286" s="9">
        <f t="shared" si="23"/>
        <v>45832</v>
      </c>
      <c r="E286" s="5">
        <v>45818</v>
      </c>
      <c r="F286" s="1">
        <v>115488</v>
      </c>
      <c r="G286" s="2" t="s">
        <v>643</v>
      </c>
      <c r="H286" s="1" t="s">
        <v>20</v>
      </c>
      <c r="I286" s="1" t="s">
        <v>644</v>
      </c>
      <c r="J286" s="1"/>
      <c r="K286" s="1" t="s">
        <v>645</v>
      </c>
      <c r="L286" s="3">
        <v>3236739</v>
      </c>
      <c r="M286" s="2" t="s">
        <v>18</v>
      </c>
    </row>
    <row r="287" spans="1:13" ht="12.75" hidden="1" customHeight="1">
      <c r="A287" s="9">
        <f t="shared" si="20"/>
        <v>45719</v>
      </c>
      <c r="B287" s="9">
        <f t="shared" si="21"/>
        <v>45779</v>
      </c>
      <c r="C287" s="9">
        <f t="shared" si="22"/>
        <v>45816</v>
      </c>
      <c r="D287" s="9">
        <f t="shared" si="23"/>
        <v>45846</v>
      </c>
      <c r="E287" s="5">
        <v>45839</v>
      </c>
      <c r="F287" s="1">
        <v>118148</v>
      </c>
      <c r="G287" s="2" t="s">
        <v>646</v>
      </c>
      <c r="H287" s="1" t="s">
        <v>24</v>
      </c>
      <c r="I287" s="1"/>
      <c r="J287" s="1" t="s">
        <v>635</v>
      </c>
      <c r="K287" s="1" t="s">
        <v>647</v>
      </c>
      <c r="L287" s="3">
        <v>4653727</v>
      </c>
      <c r="M287" s="2" t="s">
        <v>12</v>
      </c>
    </row>
    <row r="288" spans="1:13" ht="12.75" hidden="1" customHeight="1">
      <c r="A288" s="9">
        <f t="shared" si="20"/>
        <v>45726</v>
      </c>
      <c r="B288" s="9">
        <f t="shared" si="21"/>
        <v>45786</v>
      </c>
      <c r="C288" s="9">
        <f t="shared" si="22"/>
        <v>45830</v>
      </c>
      <c r="D288" s="9">
        <f t="shared" si="23"/>
        <v>45860</v>
      </c>
      <c r="E288" s="5">
        <v>45846</v>
      </c>
      <c r="F288" s="1">
        <v>115717</v>
      </c>
      <c r="G288" s="2" t="s">
        <v>648</v>
      </c>
      <c r="H288" s="1" t="s">
        <v>264</v>
      </c>
      <c r="I288" s="1" t="s">
        <v>265</v>
      </c>
      <c r="J288" s="1"/>
      <c r="K288" s="1" t="s">
        <v>649</v>
      </c>
      <c r="L288" s="3">
        <v>9660719</v>
      </c>
      <c r="M288" s="2" t="s">
        <v>12</v>
      </c>
    </row>
    <row r="289" spans="1:13" ht="12.75" hidden="1" customHeight="1">
      <c r="A289" s="9">
        <f t="shared" si="20"/>
        <v>45726</v>
      </c>
      <c r="B289" s="9">
        <f t="shared" si="21"/>
        <v>45786</v>
      </c>
      <c r="C289" s="9">
        <f t="shared" si="22"/>
        <v>45830</v>
      </c>
      <c r="D289" s="9">
        <f t="shared" si="23"/>
        <v>45860</v>
      </c>
      <c r="E289" s="5">
        <v>45846</v>
      </c>
      <c r="F289" s="1">
        <v>110833</v>
      </c>
      <c r="G289" s="2" t="s">
        <v>650</v>
      </c>
      <c r="H289" s="1"/>
      <c r="I289" s="1"/>
      <c r="J289" s="1"/>
      <c r="K289" s="1" t="s">
        <v>651</v>
      </c>
      <c r="L289" s="3">
        <v>1430000</v>
      </c>
      <c r="M289" s="2" t="s">
        <v>12</v>
      </c>
    </row>
    <row r="290" spans="1:13" ht="12.75" hidden="1" customHeight="1">
      <c r="A290" s="9">
        <f t="shared" si="20"/>
        <v>45726</v>
      </c>
      <c r="B290" s="9">
        <f t="shared" si="21"/>
        <v>45786</v>
      </c>
      <c r="C290" s="9">
        <f t="shared" si="22"/>
        <v>45830</v>
      </c>
      <c r="D290" s="9">
        <f t="shared" si="23"/>
        <v>45860</v>
      </c>
      <c r="E290" s="5">
        <v>45846</v>
      </c>
      <c r="F290" s="1">
        <v>115413</v>
      </c>
      <c r="G290" s="2" t="s">
        <v>652</v>
      </c>
      <c r="H290" s="1" t="s">
        <v>554</v>
      </c>
      <c r="I290" s="1" t="s">
        <v>653</v>
      </c>
      <c r="J290" s="1"/>
      <c r="K290" s="1" t="s">
        <v>654</v>
      </c>
      <c r="L290" s="3">
        <v>2413157</v>
      </c>
      <c r="M290" s="2" t="s">
        <v>12</v>
      </c>
    </row>
    <row r="291" spans="1:13" ht="12.75" hidden="1" customHeight="1">
      <c r="A291" s="9">
        <f t="shared" si="20"/>
        <v>45726</v>
      </c>
      <c r="B291" s="9">
        <f t="shared" si="21"/>
        <v>45786</v>
      </c>
      <c r="C291" s="9">
        <f t="shared" si="22"/>
        <v>45830</v>
      </c>
      <c r="D291" s="9">
        <f t="shared" si="23"/>
        <v>45860</v>
      </c>
      <c r="E291" s="5">
        <v>45846</v>
      </c>
      <c r="F291" s="1">
        <v>114000</v>
      </c>
      <c r="G291" s="2" t="s">
        <v>655</v>
      </c>
      <c r="H291" s="1"/>
      <c r="I291" s="1"/>
      <c r="J291" s="1"/>
      <c r="K291" s="1" t="s">
        <v>656</v>
      </c>
      <c r="L291" s="3">
        <v>1521853</v>
      </c>
      <c r="M291" s="2" t="s">
        <v>12</v>
      </c>
    </row>
    <row r="292" spans="1:13" ht="12.75" hidden="1" customHeight="1">
      <c r="A292" s="9">
        <f t="shared" si="20"/>
        <v>45727</v>
      </c>
      <c r="B292" s="9">
        <f t="shared" si="21"/>
        <v>45787</v>
      </c>
      <c r="C292" s="9">
        <f t="shared" si="22"/>
        <v>45830</v>
      </c>
      <c r="D292" s="9">
        <f t="shared" si="23"/>
        <v>45860</v>
      </c>
      <c r="E292" s="5">
        <v>45847</v>
      </c>
      <c r="F292" s="1">
        <v>117017</v>
      </c>
      <c r="G292" s="2" t="s">
        <v>657</v>
      </c>
      <c r="H292" s="1" t="s">
        <v>83</v>
      </c>
      <c r="I292" s="1" t="s">
        <v>625</v>
      </c>
      <c r="J292" s="1"/>
      <c r="K292" s="1" t="s">
        <v>658</v>
      </c>
      <c r="L292" s="3">
        <v>6189798</v>
      </c>
      <c r="M292" s="2" t="s">
        <v>12</v>
      </c>
    </row>
    <row r="293" spans="1:13" ht="12.75" hidden="1" customHeight="1">
      <c r="A293" s="9">
        <f t="shared" si="20"/>
        <v>45761</v>
      </c>
      <c r="B293" s="9">
        <f t="shared" si="21"/>
        <v>45821</v>
      </c>
      <c r="C293" s="9">
        <f t="shared" si="22"/>
        <v>45865</v>
      </c>
      <c r="D293" s="9">
        <f t="shared" si="23"/>
        <v>45895</v>
      </c>
      <c r="E293" s="5">
        <v>45881</v>
      </c>
      <c r="F293" s="1">
        <v>120484</v>
      </c>
      <c r="G293" s="2" t="s">
        <v>659</v>
      </c>
      <c r="H293" s="1"/>
      <c r="I293" s="1"/>
      <c r="J293" s="1"/>
      <c r="K293" s="1" t="s">
        <v>660</v>
      </c>
      <c r="L293" s="3">
        <v>2848481</v>
      </c>
      <c r="M293" s="2" t="s">
        <v>12</v>
      </c>
    </row>
    <row r="294" spans="1:13" ht="12.75" hidden="1" customHeight="1">
      <c r="A294" s="9">
        <f t="shared" si="20"/>
        <v>45761</v>
      </c>
      <c r="B294" s="9">
        <f t="shared" si="21"/>
        <v>45821</v>
      </c>
      <c r="C294" s="9">
        <f t="shared" si="22"/>
        <v>45865</v>
      </c>
      <c r="D294" s="9">
        <f t="shared" si="23"/>
        <v>45895</v>
      </c>
      <c r="E294" s="5">
        <v>45881</v>
      </c>
      <c r="F294" s="1">
        <v>122124</v>
      </c>
      <c r="G294" s="2" t="s">
        <v>661</v>
      </c>
      <c r="H294" s="1" t="s">
        <v>105</v>
      </c>
      <c r="I294" s="1" t="s">
        <v>149</v>
      </c>
      <c r="J294" s="1"/>
      <c r="K294" s="1" t="s">
        <v>662</v>
      </c>
      <c r="L294" s="3">
        <v>777500</v>
      </c>
      <c r="M294" s="2" t="s">
        <v>12</v>
      </c>
    </row>
    <row r="295" spans="1:13" ht="12.75" hidden="1" customHeight="1">
      <c r="A295" s="9">
        <f t="shared" si="20"/>
        <v>45775</v>
      </c>
      <c r="B295" s="9">
        <f t="shared" si="21"/>
        <v>45835</v>
      </c>
      <c r="C295" s="9">
        <f t="shared" si="22"/>
        <v>45865</v>
      </c>
      <c r="D295" s="9">
        <f t="shared" si="23"/>
        <v>45895</v>
      </c>
      <c r="E295" s="5">
        <v>45895</v>
      </c>
      <c r="F295" s="1">
        <v>51194</v>
      </c>
      <c r="G295" s="2" t="s">
        <v>663</v>
      </c>
      <c r="H295" s="1" t="s">
        <v>275</v>
      </c>
      <c r="I295" s="1" t="s">
        <v>664</v>
      </c>
      <c r="J295" s="1"/>
      <c r="K295" s="1" t="s">
        <v>665</v>
      </c>
      <c r="L295" s="3">
        <v>1427723</v>
      </c>
      <c r="M295" s="2" t="s">
        <v>9</v>
      </c>
    </row>
    <row r="296" spans="1:13" ht="12.75" hidden="1" customHeight="1">
      <c r="A296" s="9">
        <f t="shared" si="20"/>
        <v>45789</v>
      </c>
      <c r="B296" s="9">
        <f t="shared" si="21"/>
        <v>45849</v>
      </c>
      <c r="C296" s="9">
        <f t="shared" si="22"/>
        <v>45893</v>
      </c>
      <c r="D296" s="9">
        <f t="shared" si="23"/>
        <v>45923</v>
      </c>
      <c r="E296" s="5">
        <v>45909</v>
      </c>
      <c r="F296" s="1">
        <v>116280</v>
      </c>
      <c r="G296" s="2" t="s">
        <v>666</v>
      </c>
      <c r="H296" s="1" t="s">
        <v>105</v>
      </c>
      <c r="I296" s="1"/>
      <c r="J296" s="1" t="s">
        <v>667</v>
      </c>
      <c r="K296" s="1" t="s">
        <v>668</v>
      </c>
      <c r="L296" s="3">
        <v>289110255</v>
      </c>
      <c r="M296" s="2" t="s">
        <v>267</v>
      </c>
    </row>
    <row r="297" spans="1:13" ht="12.75" hidden="1" customHeight="1">
      <c r="A297" s="9">
        <f t="shared" si="20"/>
        <v>45789</v>
      </c>
      <c r="B297" s="9">
        <f t="shared" si="21"/>
        <v>45849</v>
      </c>
      <c r="C297" s="9">
        <f t="shared" si="22"/>
        <v>45893</v>
      </c>
      <c r="D297" s="9">
        <f t="shared" si="23"/>
        <v>45923</v>
      </c>
      <c r="E297" s="5">
        <v>45909</v>
      </c>
      <c r="F297" s="1">
        <v>117941</v>
      </c>
      <c r="G297" s="2" t="s">
        <v>669</v>
      </c>
      <c r="H297" s="1" t="s">
        <v>20</v>
      </c>
      <c r="I297" s="1" t="s">
        <v>644</v>
      </c>
      <c r="J297" s="1" t="s">
        <v>670</v>
      </c>
      <c r="K297" s="1" t="s">
        <v>671</v>
      </c>
      <c r="L297" s="3">
        <v>506709</v>
      </c>
      <c r="M297" s="2" t="s">
        <v>267</v>
      </c>
    </row>
    <row r="298" spans="1:13" ht="12.75" hidden="1" customHeight="1">
      <c r="A298" s="9">
        <f t="shared" si="20"/>
        <v>45824</v>
      </c>
      <c r="B298" s="9">
        <f t="shared" si="21"/>
        <v>45884</v>
      </c>
      <c r="C298" s="9">
        <f t="shared" si="22"/>
        <v>45928</v>
      </c>
      <c r="D298" s="9">
        <f t="shared" si="23"/>
        <v>45958</v>
      </c>
      <c r="E298" s="5">
        <v>45944</v>
      </c>
      <c r="F298" s="1">
        <v>119111</v>
      </c>
      <c r="G298" s="2" t="s">
        <v>672</v>
      </c>
      <c r="H298" s="1" t="s">
        <v>352</v>
      </c>
      <c r="I298" s="1" t="s">
        <v>635</v>
      </c>
      <c r="J298" s="1"/>
      <c r="K298" s="1" t="s">
        <v>673</v>
      </c>
      <c r="L298" s="3">
        <v>2426315</v>
      </c>
      <c r="M298" s="2" t="s">
        <v>18</v>
      </c>
    </row>
    <row r="299" spans="1:13" ht="12.75" hidden="1" customHeight="1">
      <c r="A299" s="9">
        <f t="shared" si="20"/>
        <v>45824</v>
      </c>
      <c r="B299" s="9">
        <f t="shared" si="21"/>
        <v>45884</v>
      </c>
      <c r="C299" s="9">
        <f t="shared" si="22"/>
        <v>45928</v>
      </c>
      <c r="D299" s="9">
        <f t="shared" si="23"/>
        <v>45958</v>
      </c>
      <c r="E299" s="5">
        <v>45944</v>
      </c>
      <c r="F299" s="1">
        <v>119440</v>
      </c>
      <c r="G299" s="2" t="s">
        <v>674</v>
      </c>
      <c r="H299" s="1" t="s">
        <v>332</v>
      </c>
      <c r="I299" s="1" t="s">
        <v>347</v>
      </c>
      <c r="J299" s="1"/>
      <c r="K299" s="1" t="s">
        <v>675</v>
      </c>
      <c r="L299" s="3">
        <v>4245136</v>
      </c>
      <c r="M299" s="2" t="s">
        <v>18</v>
      </c>
    </row>
    <row r="300" spans="1:13" ht="12.75" hidden="1" customHeight="1">
      <c r="A300" s="9">
        <f t="shared" si="20"/>
        <v>45824</v>
      </c>
      <c r="B300" s="9">
        <f t="shared" si="21"/>
        <v>45884</v>
      </c>
      <c r="C300" s="9">
        <f t="shared" si="22"/>
        <v>45928</v>
      </c>
      <c r="D300" s="9">
        <f t="shared" si="23"/>
        <v>45958</v>
      </c>
      <c r="E300" s="5">
        <v>45944</v>
      </c>
      <c r="F300" s="1">
        <v>115470</v>
      </c>
      <c r="G300" s="2" t="s">
        <v>676</v>
      </c>
      <c r="H300" s="1" t="s">
        <v>310</v>
      </c>
      <c r="I300" s="1" t="s">
        <v>611</v>
      </c>
      <c r="J300" s="1"/>
      <c r="K300" s="1" t="s">
        <v>677</v>
      </c>
      <c r="L300" s="3">
        <v>4904701</v>
      </c>
      <c r="M300" s="2" t="s">
        <v>86</v>
      </c>
    </row>
    <row r="301" spans="1:13" ht="12.75" hidden="1" customHeight="1">
      <c r="A301" s="9">
        <f t="shared" si="20"/>
        <v>45824</v>
      </c>
      <c r="B301" s="9">
        <f t="shared" si="21"/>
        <v>45884</v>
      </c>
      <c r="C301" s="9">
        <f t="shared" si="22"/>
        <v>45928</v>
      </c>
      <c r="D301" s="9">
        <f t="shared" si="23"/>
        <v>45958</v>
      </c>
      <c r="E301" s="5">
        <v>45944</v>
      </c>
      <c r="F301" s="1">
        <v>119441</v>
      </c>
      <c r="G301" s="2" t="s">
        <v>678</v>
      </c>
      <c r="H301" s="1" t="s">
        <v>14</v>
      </c>
      <c r="I301" s="1" t="s">
        <v>15</v>
      </c>
      <c r="J301" s="1"/>
      <c r="K301" s="1" t="s">
        <v>679</v>
      </c>
      <c r="L301" s="3">
        <v>7365385</v>
      </c>
      <c r="M301" s="2" t="s">
        <v>18</v>
      </c>
    </row>
    <row r="302" spans="1:13" ht="12.75" hidden="1" customHeight="1">
      <c r="A302" s="9">
        <f t="shared" si="20"/>
        <v>45851</v>
      </c>
      <c r="B302" s="9">
        <f t="shared" si="21"/>
        <v>45911</v>
      </c>
      <c r="C302" s="9">
        <f t="shared" si="22"/>
        <v>45942</v>
      </c>
      <c r="D302" s="9">
        <f t="shared" si="23"/>
        <v>45972</v>
      </c>
      <c r="E302" s="5">
        <v>45971</v>
      </c>
      <c r="F302" s="1">
        <v>119438</v>
      </c>
      <c r="G302" s="2" t="s">
        <v>680</v>
      </c>
      <c r="H302" s="1" t="s">
        <v>14</v>
      </c>
      <c r="I302" s="1" t="s">
        <v>269</v>
      </c>
      <c r="J302" s="1"/>
      <c r="K302" s="1" t="s">
        <v>681</v>
      </c>
      <c r="L302" s="3">
        <v>3885799</v>
      </c>
      <c r="M302" s="2" t="s">
        <v>18</v>
      </c>
    </row>
    <row r="303" spans="1:13" ht="12.75" hidden="1" customHeight="1">
      <c r="A303" s="9">
        <f t="shared" si="20"/>
        <v>45851</v>
      </c>
      <c r="B303" s="9">
        <f t="shared" si="21"/>
        <v>45911</v>
      </c>
      <c r="C303" s="9">
        <f t="shared" si="22"/>
        <v>45942</v>
      </c>
      <c r="D303" s="9">
        <f t="shared" si="23"/>
        <v>45972</v>
      </c>
      <c r="E303" s="5">
        <v>45971</v>
      </c>
      <c r="F303" s="1">
        <v>107309</v>
      </c>
      <c r="G303" s="2" t="s">
        <v>682</v>
      </c>
      <c r="H303" s="1" t="s">
        <v>88</v>
      </c>
      <c r="I303" s="1" t="s">
        <v>297</v>
      </c>
      <c r="J303" s="1"/>
      <c r="K303" s="1" t="s">
        <v>683</v>
      </c>
      <c r="L303" s="3">
        <v>5897011</v>
      </c>
      <c r="M303" s="2" t="s">
        <v>345</v>
      </c>
    </row>
    <row r="304" spans="1:13" ht="12.75" hidden="1" customHeight="1">
      <c r="A304" s="9">
        <f t="shared" si="20"/>
        <v>45880</v>
      </c>
      <c r="B304" s="9">
        <f t="shared" si="21"/>
        <v>45940</v>
      </c>
      <c r="C304" s="9">
        <f t="shared" si="22"/>
        <v>45984</v>
      </c>
      <c r="D304" s="9">
        <f t="shared" si="23"/>
        <v>46014</v>
      </c>
      <c r="E304" s="5">
        <v>46000</v>
      </c>
      <c r="F304" s="1">
        <v>115715</v>
      </c>
      <c r="G304" s="2" t="s">
        <v>684</v>
      </c>
      <c r="H304" s="1" t="s">
        <v>105</v>
      </c>
      <c r="I304" s="1" t="s">
        <v>106</v>
      </c>
      <c r="J304" s="1"/>
      <c r="K304" s="1" t="s">
        <v>685</v>
      </c>
      <c r="L304" s="3">
        <v>3438224</v>
      </c>
      <c r="M304" s="2" t="s">
        <v>9</v>
      </c>
    </row>
    <row r="305" spans="1:13" ht="12.75" hidden="1" customHeight="1">
      <c r="A305" s="9">
        <f t="shared" si="20"/>
        <v>45915</v>
      </c>
      <c r="B305" s="9">
        <f t="shared" si="21"/>
        <v>45975</v>
      </c>
      <c r="C305" s="9">
        <f t="shared" si="22"/>
        <v>46019</v>
      </c>
      <c r="D305" s="9">
        <f t="shared" si="23"/>
        <v>46049</v>
      </c>
      <c r="E305" s="5">
        <v>46035</v>
      </c>
      <c r="F305" s="1">
        <v>115407</v>
      </c>
      <c r="G305" s="2" t="s">
        <v>686</v>
      </c>
      <c r="H305" s="1" t="s">
        <v>554</v>
      </c>
      <c r="I305" s="1" t="s">
        <v>687</v>
      </c>
      <c r="J305" s="1"/>
      <c r="K305" s="1" t="s">
        <v>688</v>
      </c>
      <c r="L305" s="3">
        <v>5517032</v>
      </c>
      <c r="M305" s="2" t="s">
        <v>12</v>
      </c>
    </row>
    <row r="306" spans="1:13" ht="12.75" hidden="1" customHeight="1">
      <c r="A306" s="9">
        <f t="shared" si="20"/>
        <v>45915</v>
      </c>
      <c r="B306" s="9">
        <f t="shared" si="21"/>
        <v>45975</v>
      </c>
      <c r="C306" s="9">
        <f t="shared" si="22"/>
        <v>46019</v>
      </c>
      <c r="D306" s="9">
        <f t="shared" si="23"/>
        <v>46049</v>
      </c>
      <c r="E306" s="5">
        <v>46035</v>
      </c>
      <c r="F306" s="1">
        <v>113611</v>
      </c>
      <c r="G306" s="2" t="s">
        <v>689</v>
      </c>
      <c r="H306" s="1" t="s">
        <v>196</v>
      </c>
      <c r="I306" s="1" t="s">
        <v>197</v>
      </c>
      <c r="J306" s="1"/>
      <c r="K306" s="1" t="s">
        <v>690</v>
      </c>
      <c r="L306" s="3">
        <v>8109277</v>
      </c>
      <c r="M306" s="2" t="s">
        <v>267</v>
      </c>
    </row>
    <row r="307" spans="1:13" ht="12.75" hidden="1" customHeight="1">
      <c r="E307" s="4" t="s">
        <v>12</v>
      </c>
      <c r="F307" s="4" t="s">
        <v>12</v>
      </c>
      <c r="G307" s="4" t="s">
        <v>12</v>
      </c>
      <c r="H307" s="4" t="s">
        <v>12</v>
      </c>
      <c r="I307" s="4" t="s">
        <v>12</v>
      </c>
      <c r="J307" s="4" t="s">
        <v>12</v>
      </c>
      <c r="K307" s="4" t="s">
        <v>12</v>
      </c>
      <c r="L307" s="4" t="s">
        <v>12</v>
      </c>
      <c r="M307" s="4" t="s">
        <v>12</v>
      </c>
    </row>
  </sheetData>
  <autoFilter ref="A1:M307" xr:uid="{00000000-0001-0000-0100-000000000000}">
    <filterColumn colId="11">
      <filters>
        <filter val="$0"/>
        <filter val="$121,434"/>
        <filter val="$129,320"/>
        <filter val="$148,162"/>
        <filter val="$185,630"/>
        <filter val="$231,410"/>
        <filter val="$243,588"/>
        <filter val="$58,755"/>
      </filters>
    </filterColumn>
  </autoFilter>
  <printOptions horizontalCentered="1"/>
  <pageMargins left="0.25" right="0.25" top="0.75" bottom="0.75" header="0.3" footer="0.3"/>
  <pageSetup paperSize="5" scale="83" orientation="landscape" horizontalDpi="300" verticalDpi="300" r:id="rId1"/>
  <headerFooter>
    <oddHeader>&amp;C&amp;"-,Bold"24 MONTH PRELIMINARY ADVERTISEMENT FOR PROJECTS UNDER $250,000</oddHeader>
    <oddFooter>&amp;L&amp;"Arial,Regular"&amp;9&amp;D&amp;R&amp;"Arial,Regular"&amp;9Page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C090-F7A4-40ED-9898-BD0BF37768E3}">
  <sheetPr filterMode="1"/>
  <dimension ref="A1:M308"/>
  <sheetViews>
    <sheetView zoomScaleNormal="100" workbookViewId="0"/>
  </sheetViews>
  <sheetFormatPr defaultRowHeight="15"/>
  <cols>
    <col min="1" max="1" width="11" customWidth="1"/>
    <col min="2" max="2" width="10.140625" customWidth="1"/>
    <col min="3" max="3" width="11.28515625" customWidth="1"/>
    <col min="4" max="4" width="13" customWidth="1"/>
    <col min="5" max="5" width="10.85546875" customWidth="1"/>
    <col min="6" max="6" width="6.140625" customWidth="1"/>
    <col min="7" max="7" width="29.28515625" customWidth="1"/>
    <col min="8" max="8" width="13.28515625" customWidth="1"/>
    <col min="9" max="9" width="14.85546875" customWidth="1"/>
    <col min="10" max="10" width="12" customWidth="1"/>
    <col min="11" max="11" width="45.85546875" customWidth="1"/>
    <col min="12" max="12" width="15.85546875" customWidth="1"/>
    <col min="13" max="13" width="12.140625" customWidth="1"/>
    <col min="14" max="14" width="10.28515625" customWidth="1"/>
  </cols>
  <sheetData>
    <row r="1" spans="1:13" ht="78.75">
      <c r="A1" s="7" t="s">
        <v>691</v>
      </c>
      <c r="B1" s="7" t="s">
        <v>692</v>
      </c>
      <c r="C1" s="7" t="s">
        <v>693</v>
      </c>
      <c r="D1" s="7" t="s">
        <v>694</v>
      </c>
      <c r="E1" s="8" t="s">
        <v>695</v>
      </c>
      <c r="F1" s="6" t="s">
        <v>0</v>
      </c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</row>
    <row r="2" spans="1:13" ht="12.75" customHeight="1">
      <c r="A2" s="9">
        <f t="shared" ref="A2:A65" si="0">E2-120</f>
        <v>45061</v>
      </c>
      <c r="B2" s="9">
        <f t="shared" ref="B2:B65" si="1">E2-60</f>
        <v>45121</v>
      </c>
      <c r="C2" s="9">
        <f t="shared" ref="C2:C65" si="2">D2-30</f>
        <v>45165</v>
      </c>
      <c r="D2" s="9">
        <f t="shared" ref="D2:D65" si="3">IF((E2&lt;(((EOMONTH(E2,-1)+1)+7)+CHOOSE(WEEKDAY((EOMONTH(E2,-1)+1)),2,1,0,6,5,4,3))),(((EOMONTH(E2,-1)+1)+7)+CHOOSE(WEEKDAY((EOMONTH(E2,-1)+1)),2,1,0,6,5,4,3)),(((EOMONTH(E2,-1)+1)+7)+CHOOSE(WEEKDAY((EOMONTH(E2,-1)+1)),2,1,0,6,5,4,3)+14))</f>
        <v>45195</v>
      </c>
      <c r="E2" s="5">
        <v>45181</v>
      </c>
      <c r="F2" s="1">
        <v>123455</v>
      </c>
      <c r="G2" s="2" t="s">
        <v>8</v>
      </c>
      <c r="H2" s="1" t="s">
        <v>10</v>
      </c>
      <c r="I2" s="1"/>
      <c r="J2" s="1"/>
      <c r="K2" s="1" t="s">
        <v>11</v>
      </c>
      <c r="L2" s="3">
        <v>4570984</v>
      </c>
      <c r="M2" s="2" t="s">
        <v>12</v>
      </c>
    </row>
    <row r="3" spans="1:13" ht="12.75" customHeight="1">
      <c r="A3" s="9">
        <f t="shared" si="0"/>
        <v>45061.708333333299</v>
      </c>
      <c r="B3" s="9">
        <f t="shared" si="1"/>
        <v>45121.708333333299</v>
      </c>
      <c r="C3" s="9">
        <f t="shared" si="2"/>
        <v>45165</v>
      </c>
      <c r="D3" s="9">
        <f t="shared" si="3"/>
        <v>45195</v>
      </c>
      <c r="E3" s="5">
        <v>45181.708333333299</v>
      </c>
      <c r="F3" s="1">
        <v>119430</v>
      </c>
      <c r="G3" s="2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3">
        <v>1437048</v>
      </c>
      <c r="M3" s="2" t="s">
        <v>18</v>
      </c>
    </row>
    <row r="4" spans="1:13" ht="12.75" customHeight="1">
      <c r="A4" s="9">
        <f t="shared" si="0"/>
        <v>45089</v>
      </c>
      <c r="B4" s="9">
        <f t="shared" si="1"/>
        <v>45149</v>
      </c>
      <c r="C4" s="9">
        <f t="shared" si="2"/>
        <v>45193</v>
      </c>
      <c r="D4" s="9">
        <f t="shared" si="3"/>
        <v>45223</v>
      </c>
      <c r="E4" s="5">
        <v>45209</v>
      </c>
      <c r="F4" s="1">
        <v>122797</v>
      </c>
      <c r="G4" s="2" t="s">
        <v>19</v>
      </c>
      <c r="H4" s="1" t="s">
        <v>20</v>
      </c>
      <c r="I4" s="1" t="s">
        <v>21</v>
      </c>
      <c r="J4" s="1"/>
      <c r="K4" s="1" t="s">
        <v>22</v>
      </c>
      <c r="L4" s="3">
        <v>5231777</v>
      </c>
      <c r="M4" s="2" t="s">
        <v>12</v>
      </c>
    </row>
    <row r="5" spans="1:13" ht="12.75" customHeight="1">
      <c r="A5" s="9">
        <f t="shared" si="0"/>
        <v>45119</v>
      </c>
      <c r="B5" s="9">
        <f t="shared" si="1"/>
        <v>45179</v>
      </c>
      <c r="C5" s="9">
        <f t="shared" si="2"/>
        <v>45214</v>
      </c>
      <c r="D5" s="9">
        <f t="shared" si="3"/>
        <v>45244</v>
      </c>
      <c r="E5" s="5">
        <v>45239</v>
      </c>
      <c r="F5" s="1">
        <v>122213</v>
      </c>
      <c r="G5" s="2" t="s">
        <v>23</v>
      </c>
      <c r="H5" s="1" t="s">
        <v>24</v>
      </c>
      <c r="I5" s="1" t="s">
        <v>25</v>
      </c>
      <c r="J5" s="1"/>
      <c r="K5" s="1" t="s">
        <v>26</v>
      </c>
      <c r="L5" s="3">
        <v>8513445</v>
      </c>
      <c r="M5" s="2" t="s">
        <v>12</v>
      </c>
    </row>
    <row r="6" spans="1:13" ht="12.75" customHeight="1">
      <c r="A6" s="9">
        <f t="shared" si="0"/>
        <v>45119</v>
      </c>
      <c r="B6" s="9">
        <f t="shared" si="1"/>
        <v>45179</v>
      </c>
      <c r="C6" s="9">
        <f t="shared" si="2"/>
        <v>45214</v>
      </c>
      <c r="D6" s="9">
        <f t="shared" si="3"/>
        <v>45244</v>
      </c>
      <c r="E6" s="5">
        <v>45239</v>
      </c>
      <c r="F6" s="1">
        <v>122880</v>
      </c>
      <c r="G6" s="2" t="s">
        <v>27</v>
      </c>
      <c r="H6" s="1"/>
      <c r="I6" s="1"/>
      <c r="J6" s="1"/>
      <c r="K6" s="1" t="s">
        <v>28</v>
      </c>
      <c r="L6" s="3">
        <v>5447689</v>
      </c>
      <c r="M6" s="2" t="s">
        <v>12</v>
      </c>
    </row>
    <row r="7" spans="1:13" ht="12.75" customHeight="1">
      <c r="A7" s="9">
        <f t="shared" si="0"/>
        <v>45124</v>
      </c>
      <c r="B7" s="9">
        <f t="shared" si="1"/>
        <v>45184</v>
      </c>
      <c r="C7" s="9">
        <f t="shared" si="2"/>
        <v>45228</v>
      </c>
      <c r="D7" s="9">
        <f t="shared" si="3"/>
        <v>45258</v>
      </c>
      <c r="E7" s="5">
        <v>45244</v>
      </c>
      <c r="F7" s="1">
        <v>123568</v>
      </c>
      <c r="G7" s="2" t="s">
        <v>29</v>
      </c>
      <c r="H7" s="1"/>
      <c r="I7" s="1"/>
      <c r="J7" s="1"/>
      <c r="K7" s="1" t="s">
        <v>30</v>
      </c>
      <c r="L7" s="3">
        <v>2828739</v>
      </c>
      <c r="M7" s="2" t="s">
        <v>12</v>
      </c>
    </row>
    <row r="8" spans="1:13" ht="12.75" customHeight="1">
      <c r="A8" s="9">
        <f t="shared" si="0"/>
        <v>45124</v>
      </c>
      <c r="B8" s="9">
        <f t="shared" si="1"/>
        <v>45184</v>
      </c>
      <c r="C8" s="9">
        <f t="shared" si="2"/>
        <v>45228</v>
      </c>
      <c r="D8" s="9">
        <f t="shared" si="3"/>
        <v>45258</v>
      </c>
      <c r="E8" s="5">
        <v>45244</v>
      </c>
      <c r="F8" s="1">
        <v>121740</v>
      </c>
      <c r="G8" s="2" t="s">
        <v>31</v>
      </c>
      <c r="H8" s="1"/>
      <c r="I8" s="1"/>
      <c r="J8" s="1"/>
      <c r="K8" s="1" t="s">
        <v>32</v>
      </c>
      <c r="L8" s="3">
        <v>530000</v>
      </c>
      <c r="M8" s="2" t="s">
        <v>12</v>
      </c>
    </row>
    <row r="9" spans="1:13" ht="12.75" customHeight="1">
      <c r="A9" s="9">
        <f t="shared" si="0"/>
        <v>45124</v>
      </c>
      <c r="B9" s="9">
        <f t="shared" si="1"/>
        <v>45184</v>
      </c>
      <c r="C9" s="9">
        <f t="shared" si="2"/>
        <v>45228</v>
      </c>
      <c r="D9" s="9">
        <f t="shared" si="3"/>
        <v>45258</v>
      </c>
      <c r="E9" s="5">
        <v>45244</v>
      </c>
      <c r="F9" s="1">
        <v>122991</v>
      </c>
      <c r="G9" s="2" t="s">
        <v>33</v>
      </c>
      <c r="H9" s="1" t="s">
        <v>34</v>
      </c>
      <c r="I9" s="1"/>
      <c r="J9" s="1"/>
      <c r="K9" s="1" t="s">
        <v>35</v>
      </c>
      <c r="L9" s="3">
        <v>1280360</v>
      </c>
      <c r="M9" s="2" t="s">
        <v>12</v>
      </c>
    </row>
    <row r="10" spans="1:13" ht="12.75" customHeight="1">
      <c r="A10" s="9">
        <f t="shared" si="0"/>
        <v>45124</v>
      </c>
      <c r="B10" s="9">
        <f t="shared" si="1"/>
        <v>45184</v>
      </c>
      <c r="C10" s="9">
        <f t="shared" si="2"/>
        <v>45228</v>
      </c>
      <c r="D10" s="9">
        <f t="shared" si="3"/>
        <v>45258</v>
      </c>
      <c r="E10" s="5">
        <v>45244</v>
      </c>
      <c r="F10" s="1">
        <v>111406</v>
      </c>
      <c r="G10" s="2" t="s">
        <v>36</v>
      </c>
      <c r="H10" s="1" t="s">
        <v>10</v>
      </c>
      <c r="I10" s="1" t="s">
        <v>37</v>
      </c>
      <c r="J10" s="1"/>
      <c r="K10" s="1" t="s">
        <v>38</v>
      </c>
      <c r="L10" s="3">
        <v>8503949</v>
      </c>
      <c r="M10" s="2" t="s">
        <v>12</v>
      </c>
    </row>
    <row r="11" spans="1:13" ht="12.75" customHeight="1">
      <c r="A11" s="9">
        <f t="shared" si="0"/>
        <v>45124</v>
      </c>
      <c r="B11" s="9">
        <f t="shared" si="1"/>
        <v>45184</v>
      </c>
      <c r="C11" s="9">
        <f t="shared" si="2"/>
        <v>45228</v>
      </c>
      <c r="D11" s="9">
        <f t="shared" si="3"/>
        <v>45258</v>
      </c>
      <c r="E11" s="5">
        <v>45244</v>
      </c>
      <c r="F11" s="1">
        <v>123579</v>
      </c>
      <c r="G11" s="2" t="s">
        <v>39</v>
      </c>
      <c r="H11" s="1"/>
      <c r="I11" s="1"/>
      <c r="J11" s="1"/>
      <c r="K11" s="1" t="s">
        <v>40</v>
      </c>
      <c r="L11" s="3">
        <v>2334954</v>
      </c>
      <c r="M11" s="2" t="s">
        <v>12</v>
      </c>
    </row>
    <row r="12" spans="1:13" ht="12.75" customHeight="1">
      <c r="A12" s="9">
        <f t="shared" si="0"/>
        <v>45124</v>
      </c>
      <c r="B12" s="9">
        <f t="shared" si="1"/>
        <v>45184</v>
      </c>
      <c r="C12" s="9">
        <f t="shared" si="2"/>
        <v>45228</v>
      </c>
      <c r="D12" s="9">
        <f t="shared" si="3"/>
        <v>45258</v>
      </c>
      <c r="E12" s="5">
        <v>45244</v>
      </c>
      <c r="F12" s="1">
        <v>122990</v>
      </c>
      <c r="G12" s="2" t="s">
        <v>41</v>
      </c>
      <c r="H12" s="1" t="s">
        <v>34</v>
      </c>
      <c r="I12" s="1"/>
      <c r="J12" s="1"/>
      <c r="K12" s="1" t="s">
        <v>42</v>
      </c>
      <c r="L12" s="3">
        <v>3658471</v>
      </c>
      <c r="M12" s="2" t="s">
        <v>12</v>
      </c>
    </row>
    <row r="13" spans="1:13" ht="12.75" customHeight="1">
      <c r="A13" s="9">
        <f t="shared" si="0"/>
        <v>45124</v>
      </c>
      <c r="B13" s="9">
        <f t="shared" si="1"/>
        <v>45184</v>
      </c>
      <c r="C13" s="9">
        <f t="shared" si="2"/>
        <v>45228</v>
      </c>
      <c r="D13" s="9">
        <f t="shared" si="3"/>
        <v>45258</v>
      </c>
      <c r="E13" s="5">
        <v>45244</v>
      </c>
      <c r="F13" s="1">
        <v>121219</v>
      </c>
      <c r="G13" s="2" t="s">
        <v>43</v>
      </c>
      <c r="H13" s="1"/>
      <c r="I13" s="1"/>
      <c r="J13" s="1"/>
      <c r="K13" s="1" t="s">
        <v>44</v>
      </c>
      <c r="L13" s="3">
        <v>4645356</v>
      </c>
      <c r="M13" s="2" t="s">
        <v>12</v>
      </c>
    </row>
    <row r="14" spans="1:13" ht="12.75" customHeight="1">
      <c r="A14" s="9">
        <f t="shared" si="0"/>
        <v>45124</v>
      </c>
      <c r="B14" s="9">
        <f t="shared" si="1"/>
        <v>45184</v>
      </c>
      <c r="C14" s="9">
        <f t="shared" si="2"/>
        <v>45228</v>
      </c>
      <c r="D14" s="9">
        <f t="shared" si="3"/>
        <v>45258</v>
      </c>
      <c r="E14" s="5">
        <v>45244</v>
      </c>
      <c r="F14" s="1">
        <v>123567</v>
      </c>
      <c r="G14" s="2" t="s">
        <v>45</v>
      </c>
      <c r="H14" s="1"/>
      <c r="I14" s="1"/>
      <c r="J14" s="1"/>
      <c r="K14" s="1" t="s">
        <v>46</v>
      </c>
      <c r="L14" s="3">
        <v>4186753</v>
      </c>
      <c r="M14" s="2" t="s">
        <v>12</v>
      </c>
    </row>
    <row r="15" spans="1:13" ht="12.75" customHeight="1">
      <c r="A15" s="9">
        <f t="shared" si="0"/>
        <v>45124</v>
      </c>
      <c r="B15" s="9">
        <f t="shared" si="1"/>
        <v>45184</v>
      </c>
      <c r="C15" s="9">
        <f t="shared" si="2"/>
        <v>45228</v>
      </c>
      <c r="D15" s="9">
        <f t="shared" si="3"/>
        <v>45258</v>
      </c>
      <c r="E15" s="5">
        <v>45244</v>
      </c>
      <c r="F15" s="1">
        <v>123574</v>
      </c>
      <c r="G15" s="2" t="s">
        <v>39</v>
      </c>
      <c r="H15" s="1"/>
      <c r="I15" s="1"/>
      <c r="J15" s="1"/>
      <c r="K15" s="1" t="s">
        <v>40</v>
      </c>
      <c r="L15" s="3">
        <v>2373343</v>
      </c>
      <c r="M15" s="2" t="s">
        <v>12</v>
      </c>
    </row>
    <row r="16" spans="1:13" ht="12.75" customHeight="1">
      <c r="A16" s="9">
        <f t="shared" si="0"/>
        <v>45124</v>
      </c>
      <c r="B16" s="9">
        <f t="shared" si="1"/>
        <v>45184</v>
      </c>
      <c r="C16" s="9">
        <f t="shared" si="2"/>
        <v>45228</v>
      </c>
      <c r="D16" s="9">
        <f t="shared" si="3"/>
        <v>45258</v>
      </c>
      <c r="E16" s="5">
        <v>45244</v>
      </c>
      <c r="F16" s="1">
        <v>122741</v>
      </c>
      <c r="G16" s="2" t="s">
        <v>47</v>
      </c>
      <c r="H16" s="1"/>
      <c r="I16" s="1"/>
      <c r="J16" s="1"/>
      <c r="K16" s="1" t="s">
        <v>48</v>
      </c>
      <c r="L16" s="3">
        <v>489490</v>
      </c>
      <c r="M16" s="2" t="s">
        <v>12</v>
      </c>
    </row>
    <row r="17" spans="1:13" ht="12.75" customHeight="1">
      <c r="A17" s="9">
        <f t="shared" si="0"/>
        <v>45124</v>
      </c>
      <c r="B17" s="9">
        <f t="shared" si="1"/>
        <v>45184</v>
      </c>
      <c r="C17" s="9">
        <f t="shared" si="2"/>
        <v>45228</v>
      </c>
      <c r="D17" s="9">
        <f t="shared" si="3"/>
        <v>45258</v>
      </c>
      <c r="E17" s="5">
        <v>45244</v>
      </c>
      <c r="F17" s="1">
        <v>123555</v>
      </c>
      <c r="G17" s="2" t="s">
        <v>49</v>
      </c>
      <c r="H17" s="1"/>
      <c r="I17" s="1"/>
      <c r="J17" s="1"/>
      <c r="K17" s="1" t="s">
        <v>50</v>
      </c>
      <c r="L17" s="3">
        <v>3899050</v>
      </c>
      <c r="M17" s="2" t="s">
        <v>12</v>
      </c>
    </row>
    <row r="18" spans="1:13" ht="12.75" customHeight="1">
      <c r="A18" s="9">
        <f t="shared" si="0"/>
        <v>45124</v>
      </c>
      <c r="B18" s="9">
        <f t="shared" si="1"/>
        <v>45184</v>
      </c>
      <c r="C18" s="9">
        <f t="shared" si="2"/>
        <v>45228</v>
      </c>
      <c r="D18" s="9">
        <f t="shared" si="3"/>
        <v>45258</v>
      </c>
      <c r="E18" s="5">
        <v>45244</v>
      </c>
      <c r="F18" s="1">
        <v>123576</v>
      </c>
      <c r="G18" s="2" t="s">
        <v>51</v>
      </c>
      <c r="H18" s="1"/>
      <c r="I18" s="1"/>
      <c r="J18" s="1"/>
      <c r="K18" s="1" t="s">
        <v>52</v>
      </c>
      <c r="L18" s="3">
        <v>1417904</v>
      </c>
      <c r="M18" s="2" t="s">
        <v>12</v>
      </c>
    </row>
    <row r="19" spans="1:13" ht="12.75" customHeight="1">
      <c r="A19" s="9">
        <f t="shared" si="0"/>
        <v>45124</v>
      </c>
      <c r="B19" s="9">
        <f t="shared" si="1"/>
        <v>45184</v>
      </c>
      <c r="C19" s="9">
        <f t="shared" si="2"/>
        <v>45228</v>
      </c>
      <c r="D19" s="9">
        <f t="shared" si="3"/>
        <v>45258</v>
      </c>
      <c r="E19" s="5">
        <v>45244</v>
      </c>
      <c r="F19" s="1">
        <v>123706</v>
      </c>
      <c r="G19" s="2" t="s">
        <v>53</v>
      </c>
      <c r="H19" s="1"/>
      <c r="I19" s="1"/>
      <c r="J19" s="1"/>
      <c r="K19" s="1" t="s">
        <v>54</v>
      </c>
      <c r="L19" s="3">
        <v>1468172</v>
      </c>
      <c r="M19" s="2" t="s">
        <v>12</v>
      </c>
    </row>
    <row r="20" spans="1:13" ht="12.75" customHeight="1">
      <c r="A20" s="9">
        <f t="shared" si="0"/>
        <v>45124</v>
      </c>
      <c r="B20" s="9">
        <f t="shared" si="1"/>
        <v>45184</v>
      </c>
      <c r="C20" s="9">
        <f t="shared" si="2"/>
        <v>45228</v>
      </c>
      <c r="D20" s="9">
        <f t="shared" si="3"/>
        <v>45258</v>
      </c>
      <c r="E20" s="5">
        <v>45244</v>
      </c>
      <c r="F20" s="1">
        <v>122277</v>
      </c>
      <c r="G20" s="2" t="s">
        <v>55</v>
      </c>
      <c r="H20" s="1"/>
      <c r="I20" s="1"/>
      <c r="J20" s="1"/>
      <c r="K20" s="1" t="s">
        <v>56</v>
      </c>
      <c r="L20" s="3">
        <v>1000000</v>
      </c>
      <c r="M20" s="2" t="s">
        <v>12</v>
      </c>
    </row>
    <row r="21" spans="1:13" ht="12.75" customHeight="1">
      <c r="A21" s="9">
        <f t="shared" si="0"/>
        <v>45124</v>
      </c>
      <c r="B21" s="9">
        <f t="shared" si="1"/>
        <v>45184</v>
      </c>
      <c r="C21" s="9">
        <f t="shared" si="2"/>
        <v>45228</v>
      </c>
      <c r="D21" s="9">
        <f t="shared" si="3"/>
        <v>45258</v>
      </c>
      <c r="E21" s="5">
        <v>45244</v>
      </c>
      <c r="F21" s="1">
        <v>110887</v>
      </c>
      <c r="G21" s="2" t="s">
        <v>57</v>
      </c>
      <c r="H21" s="1"/>
      <c r="I21" s="1"/>
      <c r="J21" s="1"/>
      <c r="K21" s="1" t="s">
        <v>58</v>
      </c>
      <c r="L21" s="3">
        <v>6100497</v>
      </c>
      <c r="M21" s="2" t="s">
        <v>12</v>
      </c>
    </row>
    <row r="22" spans="1:13" ht="12.75" customHeight="1">
      <c r="A22" s="9">
        <f t="shared" si="0"/>
        <v>45124</v>
      </c>
      <c r="B22" s="9">
        <f t="shared" si="1"/>
        <v>45184</v>
      </c>
      <c r="C22" s="9">
        <f t="shared" si="2"/>
        <v>45228</v>
      </c>
      <c r="D22" s="9">
        <f t="shared" si="3"/>
        <v>45258</v>
      </c>
      <c r="E22" s="5">
        <v>45244</v>
      </c>
      <c r="F22" s="1">
        <v>122992</v>
      </c>
      <c r="G22" s="2" t="s">
        <v>59</v>
      </c>
      <c r="H22" s="1"/>
      <c r="I22" s="1"/>
      <c r="J22" s="1"/>
      <c r="K22" s="1" t="s">
        <v>60</v>
      </c>
      <c r="L22" s="3">
        <v>1257969</v>
      </c>
      <c r="M22" s="2" t="s">
        <v>12</v>
      </c>
    </row>
    <row r="23" spans="1:13" ht="12.75" customHeight="1">
      <c r="A23" s="9">
        <f t="shared" si="0"/>
        <v>45124</v>
      </c>
      <c r="B23" s="9">
        <f t="shared" si="1"/>
        <v>45184</v>
      </c>
      <c r="C23" s="9">
        <f t="shared" si="2"/>
        <v>45228</v>
      </c>
      <c r="D23" s="9">
        <f t="shared" si="3"/>
        <v>45258</v>
      </c>
      <c r="E23" s="5">
        <v>45244</v>
      </c>
      <c r="F23" s="1">
        <v>123559</v>
      </c>
      <c r="G23" s="2" t="s">
        <v>61</v>
      </c>
      <c r="H23" s="1"/>
      <c r="I23" s="1"/>
      <c r="J23" s="1"/>
      <c r="K23" s="1" t="s">
        <v>62</v>
      </c>
      <c r="L23" s="3">
        <v>2130358</v>
      </c>
      <c r="M23" s="2" t="s">
        <v>12</v>
      </c>
    </row>
    <row r="24" spans="1:13" ht="12.75" customHeight="1">
      <c r="A24" s="9">
        <f t="shared" si="0"/>
        <v>45124</v>
      </c>
      <c r="B24" s="9">
        <f t="shared" si="1"/>
        <v>45184</v>
      </c>
      <c r="C24" s="9">
        <f t="shared" si="2"/>
        <v>45228</v>
      </c>
      <c r="D24" s="9">
        <f t="shared" si="3"/>
        <v>45258</v>
      </c>
      <c r="E24" s="5">
        <v>45244</v>
      </c>
      <c r="F24" s="1">
        <v>123577</v>
      </c>
      <c r="G24" s="2" t="s">
        <v>63</v>
      </c>
      <c r="H24" s="1"/>
      <c r="I24" s="1"/>
      <c r="J24" s="1"/>
      <c r="K24" s="1" t="s">
        <v>64</v>
      </c>
      <c r="L24" s="3">
        <v>4272237</v>
      </c>
      <c r="M24" s="2" t="s">
        <v>12</v>
      </c>
    </row>
    <row r="25" spans="1:13" ht="12.75" customHeight="1">
      <c r="A25" s="9">
        <f t="shared" si="0"/>
        <v>45124</v>
      </c>
      <c r="B25" s="9">
        <f t="shared" si="1"/>
        <v>45184</v>
      </c>
      <c r="C25" s="9">
        <f t="shared" si="2"/>
        <v>45228</v>
      </c>
      <c r="D25" s="9">
        <f t="shared" si="3"/>
        <v>45258</v>
      </c>
      <c r="E25" s="5">
        <v>45244</v>
      </c>
      <c r="F25" s="1">
        <v>123578</v>
      </c>
      <c r="G25" s="2" t="s">
        <v>63</v>
      </c>
      <c r="H25" s="1"/>
      <c r="I25" s="1"/>
      <c r="J25" s="1"/>
      <c r="K25" s="1" t="s">
        <v>64</v>
      </c>
      <c r="L25" s="3">
        <v>934029</v>
      </c>
      <c r="M25" s="2" t="s">
        <v>12</v>
      </c>
    </row>
    <row r="26" spans="1:13" ht="12.75" customHeight="1">
      <c r="A26" s="9">
        <f t="shared" si="0"/>
        <v>45124</v>
      </c>
      <c r="B26" s="9">
        <f t="shared" si="1"/>
        <v>45184</v>
      </c>
      <c r="C26" s="9">
        <f t="shared" si="2"/>
        <v>45228</v>
      </c>
      <c r="D26" s="9">
        <f t="shared" si="3"/>
        <v>45258</v>
      </c>
      <c r="E26" s="5">
        <v>45244</v>
      </c>
      <c r="F26" s="1">
        <v>123560</v>
      </c>
      <c r="G26" s="2" t="s">
        <v>61</v>
      </c>
      <c r="H26" s="1"/>
      <c r="I26" s="1"/>
      <c r="J26" s="1"/>
      <c r="K26" s="1" t="s">
        <v>62</v>
      </c>
      <c r="L26" s="3">
        <v>2981912</v>
      </c>
      <c r="M26" s="2" t="s">
        <v>12</v>
      </c>
    </row>
    <row r="27" spans="1:13" ht="12.75" customHeight="1">
      <c r="A27" s="9">
        <f t="shared" si="0"/>
        <v>45124</v>
      </c>
      <c r="B27" s="9">
        <f t="shared" si="1"/>
        <v>45184</v>
      </c>
      <c r="C27" s="9">
        <f t="shared" si="2"/>
        <v>45228</v>
      </c>
      <c r="D27" s="9">
        <f t="shared" si="3"/>
        <v>45258</v>
      </c>
      <c r="E27" s="5">
        <v>45244</v>
      </c>
      <c r="F27" s="1">
        <v>122989</v>
      </c>
      <c r="G27" s="2" t="s">
        <v>65</v>
      </c>
      <c r="H27" s="1" t="s">
        <v>66</v>
      </c>
      <c r="I27" s="1"/>
      <c r="J27" s="1"/>
      <c r="K27" s="1" t="s">
        <v>67</v>
      </c>
      <c r="L27" s="3">
        <v>841348</v>
      </c>
      <c r="M27" s="2" t="s">
        <v>12</v>
      </c>
    </row>
    <row r="28" spans="1:13" ht="12.75" customHeight="1">
      <c r="A28" s="9">
        <f t="shared" si="0"/>
        <v>45124</v>
      </c>
      <c r="B28" s="9">
        <f t="shared" si="1"/>
        <v>45184</v>
      </c>
      <c r="C28" s="9">
        <f t="shared" si="2"/>
        <v>45228</v>
      </c>
      <c r="D28" s="9">
        <f t="shared" si="3"/>
        <v>45258</v>
      </c>
      <c r="E28" s="5">
        <v>45244</v>
      </c>
      <c r="F28" s="1">
        <v>122988</v>
      </c>
      <c r="G28" s="2" t="s">
        <v>68</v>
      </c>
      <c r="H28" s="1" t="s">
        <v>66</v>
      </c>
      <c r="I28" s="1"/>
      <c r="J28" s="1"/>
      <c r="K28" s="1" t="s">
        <v>69</v>
      </c>
      <c r="L28" s="3">
        <v>1490118</v>
      </c>
      <c r="M28" s="2" t="s">
        <v>12</v>
      </c>
    </row>
    <row r="29" spans="1:13" ht="12.75" customHeight="1">
      <c r="A29" s="9">
        <f t="shared" si="0"/>
        <v>45124</v>
      </c>
      <c r="B29" s="9">
        <f t="shared" si="1"/>
        <v>45184</v>
      </c>
      <c r="C29" s="9">
        <f t="shared" si="2"/>
        <v>45228</v>
      </c>
      <c r="D29" s="9">
        <f t="shared" si="3"/>
        <v>45258</v>
      </c>
      <c r="E29" s="5">
        <v>45244</v>
      </c>
      <c r="F29" s="1">
        <v>122993</v>
      </c>
      <c r="G29" s="2" t="s">
        <v>70</v>
      </c>
      <c r="H29" s="1"/>
      <c r="I29" s="1"/>
      <c r="J29" s="1"/>
      <c r="K29" s="1" t="s">
        <v>71</v>
      </c>
      <c r="L29" s="3">
        <v>276533</v>
      </c>
      <c r="M29" s="2" t="s">
        <v>12</v>
      </c>
    </row>
    <row r="30" spans="1:13" ht="12.75" hidden="1" customHeight="1">
      <c r="A30" s="9">
        <f t="shared" si="0"/>
        <v>45124</v>
      </c>
      <c r="B30" s="9">
        <f t="shared" si="1"/>
        <v>45184</v>
      </c>
      <c r="C30" s="9">
        <f t="shared" si="2"/>
        <v>45228</v>
      </c>
      <c r="D30" s="9">
        <f t="shared" si="3"/>
        <v>45258</v>
      </c>
      <c r="E30" s="5">
        <v>45244</v>
      </c>
      <c r="F30" s="1">
        <v>123565</v>
      </c>
      <c r="G30" s="2" t="s">
        <v>51</v>
      </c>
      <c r="H30" s="1"/>
      <c r="I30" s="1"/>
      <c r="J30" s="1"/>
      <c r="K30" s="1" t="s">
        <v>52</v>
      </c>
      <c r="L30" s="3">
        <v>129320</v>
      </c>
      <c r="M30" s="2" t="s">
        <v>12</v>
      </c>
    </row>
    <row r="31" spans="1:13" ht="12.75" customHeight="1">
      <c r="A31" s="9">
        <f t="shared" si="0"/>
        <v>45124</v>
      </c>
      <c r="B31" s="9">
        <f t="shared" si="1"/>
        <v>45184</v>
      </c>
      <c r="C31" s="9">
        <f t="shared" si="2"/>
        <v>45228</v>
      </c>
      <c r="D31" s="9">
        <f t="shared" si="3"/>
        <v>45258</v>
      </c>
      <c r="E31" s="5">
        <v>45244</v>
      </c>
      <c r="F31" s="1">
        <v>123563</v>
      </c>
      <c r="G31" s="2" t="s">
        <v>72</v>
      </c>
      <c r="H31" s="1"/>
      <c r="I31" s="1"/>
      <c r="J31" s="1"/>
      <c r="K31" s="1" t="s">
        <v>73</v>
      </c>
      <c r="L31" s="3">
        <v>4972967</v>
      </c>
      <c r="M31" s="2" t="s">
        <v>12</v>
      </c>
    </row>
    <row r="32" spans="1:13" ht="12.75" customHeight="1">
      <c r="A32" s="9">
        <f t="shared" si="0"/>
        <v>45124</v>
      </c>
      <c r="B32" s="9">
        <f t="shared" si="1"/>
        <v>45184</v>
      </c>
      <c r="C32" s="9">
        <f t="shared" si="2"/>
        <v>45228</v>
      </c>
      <c r="D32" s="9">
        <f t="shared" si="3"/>
        <v>45258</v>
      </c>
      <c r="E32" s="5">
        <v>45244</v>
      </c>
      <c r="F32" s="1">
        <v>119824</v>
      </c>
      <c r="G32" s="2" t="s">
        <v>74</v>
      </c>
      <c r="H32" s="1" t="s">
        <v>75</v>
      </c>
      <c r="I32" s="1"/>
      <c r="J32" s="1" t="s">
        <v>76</v>
      </c>
      <c r="K32" s="1" t="s">
        <v>77</v>
      </c>
      <c r="L32" s="3">
        <v>140351339</v>
      </c>
      <c r="M32" s="2" t="s">
        <v>9</v>
      </c>
    </row>
    <row r="33" spans="1:13" ht="12.75" customHeight="1">
      <c r="A33" s="9">
        <f t="shared" si="0"/>
        <v>45124</v>
      </c>
      <c r="B33" s="9">
        <f t="shared" si="1"/>
        <v>45184</v>
      </c>
      <c r="C33" s="9">
        <f t="shared" si="2"/>
        <v>45228</v>
      </c>
      <c r="D33" s="9">
        <f t="shared" si="3"/>
        <v>45258</v>
      </c>
      <c r="E33" s="5">
        <v>45244</v>
      </c>
      <c r="F33" s="1">
        <v>123558</v>
      </c>
      <c r="G33" s="2" t="s">
        <v>49</v>
      </c>
      <c r="H33" s="1"/>
      <c r="I33" s="1"/>
      <c r="J33" s="1"/>
      <c r="K33" s="1" t="s">
        <v>50</v>
      </c>
      <c r="L33" s="3">
        <v>1656730</v>
      </c>
      <c r="M33" s="2" t="s">
        <v>12</v>
      </c>
    </row>
    <row r="34" spans="1:13" ht="12.75" customHeight="1">
      <c r="A34" s="9">
        <f t="shared" si="0"/>
        <v>45124</v>
      </c>
      <c r="B34" s="9">
        <f t="shared" si="1"/>
        <v>45184</v>
      </c>
      <c r="C34" s="9">
        <f t="shared" si="2"/>
        <v>45228</v>
      </c>
      <c r="D34" s="9">
        <f t="shared" si="3"/>
        <v>45258</v>
      </c>
      <c r="E34" s="5">
        <v>45244</v>
      </c>
      <c r="F34" s="1">
        <v>122986</v>
      </c>
      <c r="G34" s="2" t="s">
        <v>78</v>
      </c>
      <c r="H34" s="1" t="s">
        <v>20</v>
      </c>
      <c r="I34" s="1"/>
      <c r="J34" s="1"/>
      <c r="K34" s="1" t="s">
        <v>79</v>
      </c>
      <c r="L34" s="3">
        <v>896221</v>
      </c>
      <c r="M34" s="2" t="s">
        <v>12</v>
      </c>
    </row>
    <row r="35" spans="1:13" ht="12.75" customHeight="1">
      <c r="A35" s="9">
        <f t="shared" si="0"/>
        <v>45124</v>
      </c>
      <c r="B35" s="9">
        <f t="shared" si="1"/>
        <v>45184</v>
      </c>
      <c r="C35" s="9">
        <f t="shared" si="2"/>
        <v>45228</v>
      </c>
      <c r="D35" s="9">
        <f t="shared" si="3"/>
        <v>45258</v>
      </c>
      <c r="E35" s="5">
        <v>45244</v>
      </c>
      <c r="F35" s="1">
        <v>123562</v>
      </c>
      <c r="G35" s="2" t="s">
        <v>80</v>
      </c>
      <c r="H35" s="1"/>
      <c r="I35" s="1"/>
      <c r="J35" s="1"/>
      <c r="K35" s="1" t="s">
        <v>81</v>
      </c>
      <c r="L35" s="3">
        <v>4121622</v>
      </c>
      <c r="M35" s="2" t="s">
        <v>12</v>
      </c>
    </row>
    <row r="36" spans="1:13" ht="12.75" customHeight="1">
      <c r="A36" s="9">
        <f t="shared" si="0"/>
        <v>45145</v>
      </c>
      <c r="B36" s="9">
        <f t="shared" si="1"/>
        <v>45205</v>
      </c>
      <c r="C36" s="9">
        <f t="shared" si="2"/>
        <v>45242</v>
      </c>
      <c r="D36" s="9">
        <f t="shared" si="3"/>
        <v>45272</v>
      </c>
      <c r="E36" s="5">
        <v>45265</v>
      </c>
      <c r="F36" s="1">
        <v>119463</v>
      </c>
      <c r="G36" s="2" t="s">
        <v>82</v>
      </c>
      <c r="H36" s="1" t="s">
        <v>83</v>
      </c>
      <c r="I36" s="1" t="s">
        <v>84</v>
      </c>
      <c r="J36" s="1"/>
      <c r="K36" s="1" t="s">
        <v>85</v>
      </c>
      <c r="L36" s="3">
        <v>5605938</v>
      </c>
      <c r="M36" s="2" t="s">
        <v>86</v>
      </c>
    </row>
    <row r="37" spans="1:13" ht="12.75" customHeight="1">
      <c r="A37" s="9">
        <f t="shared" si="0"/>
        <v>45145</v>
      </c>
      <c r="B37" s="9">
        <f t="shared" si="1"/>
        <v>45205</v>
      </c>
      <c r="C37" s="9">
        <f t="shared" si="2"/>
        <v>45242</v>
      </c>
      <c r="D37" s="9">
        <f t="shared" si="3"/>
        <v>45272</v>
      </c>
      <c r="E37" s="5">
        <v>45265</v>
      </c>
      <c r="F37" s="1">
        <v>115457</v>
      </c>
      <c r="G37" s="2" t="s">
        <v>87</v>
      </c>
      <c r="H37" s="1" t="s">
        <v>88</v>
      </c>
      <c r="I37" s="1" t="s">
        <v>89</v>
      </c>
      <c r="J37" s="1"/>
      <c r="K37" s="1" t="s">
        <v>90</v>
      </c>
      <c r="L37" s="3">
        <v>4465187</v>
      </c>
      <c r="M37" s="2" t="s">
        <v>12</v>
      </c>
    </row>
    <row r="38" spans="1:13" ht="12.75" customHeight="1">
      <c r="A38" s="9">
        <f t="shared" si="0"/>
        <v>45145</v>
      </c>
      <c r="B38" s="9">
        <f t="shared" si="1"/>
        <v>45205</v>
      </c>
      <c r="C38" s="9">
        <f t="shared" si="2"/>
        <v>45242</v>
      </c>
      <c r="D38" s="9">
        <f t="shared" si="3"/>
        <v>45272</v>
      </c>
      <c r="E38" s="5">
        <v>45265</v>
      </c>
      <c r="F38" s="1">
        <v>115485</v>
      </c>
      <c r="G38" s="2" t="s">
        <v>91</v>
      </c>
      <c r="H38" s="1" t="s">
        <v>92</v>
      </c>
      <c r="I38" s="1" t="s">
        <v>93</v>
      </c>
      <c r="J38" s="1"/>
      <c r="K38" s="1" t="s">
        <v>94</v>
      </c>
      <c r="L38" s="3">
        <v>3667383</v>
      </c>
      <c r="M38" s="2" t="s">
        <v>86</v>
      </c>
    </row>
    <row r="39" spans="1:13" ht="12.75" customHeight="1">
      <c r="A39" s="9">
        <f t="shared" si="0"/>
        <v>45145</v>
      </c>
      <c r="B39" s="9">
        <f t="shared" si="1"/>
        <v>45205</v>
      </c>
      <c r="C39" s="9">
        <f t="shared" si="2"/>
        <v>45242</v>
      </c>
      <c r="D39" s="9">
        <f t="shared" si="3"/>
        <v>45272</v>
      </c>
      <c r="E39" s="5">
        <v>45265</v>
      </c>
      <c r="F39" s="1">
        <v>119444</v>
      </c>
      <c r="G39" s="2" t="s">
        <v>95</v>
      </c>
      <c r="H39" s="1" t="s">
        <v>92</v>
      </c>
      <c r="I39" s="1" t="s">
        <v>93</v>
      </c>
      <c r="J39" s="1"/>
      <c r="K39" s="1" t="s">
        <v>96</v>
      </c>
      <c r="L39" s="3">
        <v>509395</v>
      </c>
      <c r="M39" s="2" t="s">
        <v>18</v>
      </c>
    </row>
    <row r="40" spans="1:13" ht="12.75" customHeight="1">
      <c r="A40" s="9">
        <f t="shared" si="0"/>
        <v>45152</v>
      </c>
      <c r="B40" s="9">
        <f t="shared" si="1"/>
        <v>45212</v>
      </c>
      <c r="C40" s="9">
        <f t="shared" si="2"/>
        <v>45256</v>
      </c>
      <c r="D40" s="9">
        <f t="shared" si="3"/>
        <v>45286</v>
      </c>
      <c r="E40" s="5">
        <v>45272</v>
      </c>
      <c r="F40" s="1">
        <v>123352</v>
      </c>
      <c r="G40" s="2" t="s">
        <v>97</v>
      </c>
      <c r="H40" s="1"/>
      <c r="I40" s="1"/>
      <c r="J40" s="1"/>
      <c r="K40" s="1" t="s">
        <v>98</v>
      </c>
      <c r="L40" s="3">
        <v>517571</v>
      </c>
      <c r="M40" s="2" t="s">
        <v>12</v>
      </c>
    </row>
    <row r="41" spans="1:13" ht="12.75" hidden="1" customHeight="1">
      <c r="A41" s="9">
        <f t="shared" si="0"/>
        <v>45152</v>
      </c>
      <c r="B41" s="9">
        <f t="shared" si="1"/>
        <v>45212</v>
      </c>
      <c r="C41" s="9">
        <f t="shared" si="2"/>
        <v>45256</v>
      </c>
      <c r="D41" s="9">
        <f t="shared" si="3"/>
        <v>45286</v>
      </c>
      <c r="E41" s="5">
        <v>45272</v>
      </c>
      <c r="F41" s="1">
        <v>123208</v>
      </c>
      <c r="G41" s="2" t="s">
        <v>99</v>
      </c>
      <c r="H41" s="1" t="s">
        <v>34</v>
      </c>
      <c r="I41" s="1"/>
      <c r="J41" s="1" t="s">
        <v>100</v>
      </c>
      <c r="K41" s="1" t="s">
        <v>101</v>
      </c>
      <c r="L41" s="3">
        <v>121434</v>
      </c>
      <c r="M41" s="2" t="s">
        <v>12</v>
      </c>
    </row>
    <row r="42" spans="1:13" ht="12.75" customHeight="1">
      <c r="A42" s="9">
        <f t="shared" si="0"/>
        <v>45152</v>
      </c>
      <c r="B42" s="9">
        <f t="shared" si="1"/>
        <v>45212</v>
      </c>
      <c r="C42" s="9">
        <f t="shared" si="2"/>
        <v>45256</v>
      </c>
      <c r="D42" s="9">
        <f t="shared" si="3"/>
        <v>45286</v>
      </c>
      <c r="E42" s="5">
        <v>45272</v>
      </c>
      <c r="F42" s="1">
        <v>123930</v>
      </c>
      <c r="G42" s="2" t="s">
        <v>102</v>
      </c>
      <c r="H42" s="1" t="s">
        <v>20</v>
      </c>
      <c r="I42" s="1"/>
      <c r="J42" s="1"/>
      <c r="K42" s="1" t="s">
        <v>103</v>
      </c>
      <c r="L42" s="3">
        <v>3668158</v>
      </c>
      <c r="M42" s="2" t="s">
        <v>12</v>
      </c>
    </row>
    <row r="43" spans="1:13" ht="12.75" customHeight="1">
      <c r="A43" s="9">
        <f t="shared" si="0"/>
        <v>45152</v>
      </c>
      <c r="B43" s="9">
        <f t="shared" si="1"/>
        <v>45212</v>
      </c>
      <c r="C43" s="9">
        <f t="shared" si="2"/>
        <v>45256</v>
      </c>
      <c r="D43" s="9">
        <f t="shared" si="3"/>
        <v>45286</v>
      </c>
      <c r="E43" s="5">
        <v>45272</v>
      </c>
      <c r="F43" s="1">
        <v>123328</v>
      </c>
      <c r="G43" s="2" t="s">
        <v>104</v>
      </c>
      <c r="H43" s="1" t="s">
        <v>105</v>
      </c>
      <c r="I43" s="1" t="s">
        <v>106</v>
      </c>
      <c r="J43" s="1"/>
      <c r="K43" s="1" t="s">
        <v>107</v>
      </c>
      <c r="L43" s="3">
        <v>3233295</v>
      </c>
      <c r="M43" s="2" t="s">
        <v>12</v>
      </c>
    </row>
    <row r="44" spans="1:13" ht="12.75" customHeight="1">
      <c r="A44" s="9">
        <f t="shared" si="0"/>
        <v>45152</v>
      </c>
      <c r="B44" s="9">
        <f t="shared" si="1"/>
        <v>45212</v>
      </c>
      <c r="C44" s="9">
        <f t="shared" si="2"/>
        <v>45256</v>
      </c>
      <c r="D44" s="9">
        <f t="shared" si="3"/>
        <v>45286</v>
      </c>
      <c r="E44" s="5">
        <v>45272</v>
      </c>
      <c r="F44" s="1">
        <v>115455</v>
      </c>
      <c r="G44" s="2" t="s">
        <v>108</v>
      </c>
      <c r="H44" s="1" t="s">
        <v>83</v>
      </c>
      <c r="I44" s="1" t="s">
        <v>84</v>
      </c>
      <c r="J44" s="1"/>
      <c r="K44" s="1" t="s">
        <v>109</v>
      </c>
      <c r="L44" s="3">
        <v>11285465</v>
      </c>
      <c r="M44" s="2" t="s">
        <v>12</v>
      </c>
    </row>
    <row r="45" spans="1:13" ht="12.75" customHeight="1">
      <c r="A45" s="9">
        <f t="shared" si="0"/>
        <v>45152</v>
      </c>
      <c r="B45" s="9">
        <f t="shared" si="1"/>
        <v>45212</v>
      </c>
      <c r="C45" s="9">
        <f t="shared" si="2"/>
        <v>45256</v>
      </c>
      <c r="D45" s="9">
        <f t="shared" si="3"/>
        <v>45286</v>
      </c>
      <c r="E45" s="5">
        <v>45272</v>
      </c>
      <c r="F45" s="1">
        <v>124112</v>
      </c>
      <c r="G45" s="2" t="s">
        <v>110</v>
      </c>
      <c r="H45" s="1" t="s">
        <v>111</v>
      </c>
      <c r="I45" s="1" t="s">
        <v>112</v>
      </c>
      <c r="J45" s="1"/>
      <c r="K45" s="1" t="s">
        <v>113</v>
      </c>
      <c r="L45" s="3">
        <v>4612444</v>
      </c>
      <c r="M45" s="2" t="s">
        <v>12</v>
      </c>
    </row>
    <row r="46" spans="1:13" ht="12.75" customHeight="1">
      <c r="A46" s="9">
        <f t="shared" si="0"/>
        <v>45152</v>
      </c>
      <c r="B46" s="9">
        <f t="shared" si="1"/>
        <v>45212</v>
      </c>
      <c r="C46" s="9">
        <f t="shared" si="2"/>
        <v>45256</v>
      </c>
      <c r="D46" s="9">
        <f t="shared" si="3"/>
        <v>45286</v>
      </c>
      <c r="E46" s="5">
        <v>45272</v>
      </c>
      <c r="F46" s="1">
        <v>123089</v>
      </c>
      <c r="G46" s="2" t="s">
        <v>114</v>
      </c>
      <c r="H46" s="1" t="s">
        <v>34</v>
      </c>
      <c r="I46" s="1" t="s">
        <v>115</v>
      </c>
      <c r="J46" s="1"/>
      <c r="K46" s="1" t="s">
        <v>116</v>
      </c>
      <c r="L46" s="3">
        <v>7440412</v>
      </c>
      <c r="M46" s="2" t="s">
        <v>12</v>
      </c>
    </row>
    <row r="47" spans="1:13" ht="12.75" customHeight="1">
      <c r="A47" s="9">
        <f t="shared" si="0"/>
        <v>45152</v>
      </c>
      <c r="B47" s="9">
        <f t="shared" si="1"/>
        <v>45212</v>
      </c>
      <c r="C47" s="9">
        <f t="shared" si="2"/>
        <v>45256</v>
      </c>
      <c r="D47" s="9">
        <f t="shared" si="3"/>
        <v>45286</v>
      </c>
      <c r="E47" s="5">
        <v>45272</v>
      </c>
      <c r="F47" s="1">
        <v>124097</v>
      </c>
      <c r="G47" s="2" t="s">
        <v>117</v>
      </c>
      <c r="H47" s="1"/>
      <c r="I47" s="1"/>
      <c r="J47" s="1"/>
      <c r="K47" s="1" t="s">
        <v>118</v>
      </c>
      <c r="L47" s="3">
        <v>6481259</v>
      </c>
      <c r="M47" s="2" t="s">
        <v>12</v>
      </c>
    </row>
    <row r="48" spans="1:13" ht="12.75" customHeight="1">
      <c r="A48" s="9">
        <f t="shared" si="0"/>
        <v>45152</v>
      </c>
      <c r="B48" s="9">
        <f t="shared" si="1"/>
        <v>45212</v>
      </c>
      <c r="C48" s="9">
        <f t="shared" si="2"/>
        <v>45256</v>
      </c>
      <c r="D48" s="9">
        <f t="shared" si="3"/>
        <v>45286</v>
      </c>
      <c r="E48" s="5">
        <v>45272</v>
      </c>
      <c r="F48" s="1">
        <v>123929</v>
      </c>
      <c r="G48" s="2" t="s">
        <v>119</v>
      </c>
      <c r="H48" s="1" t="s">
        <v>34</v>
      </c>
      <c r="I48" s="1" t="s">
        <v>120</v>
      </c>
      <c r="J48" s="1"/>
      <c r="K48" s="1" t="s">
        <v>121</v>
      </c>
      <c r="L48" s="3">
        <v>2579913</v>
      </c>
      <c r="M48" s="2" t="s">
        <v>12</v>
      </c>
    </row>
    <row r="49" spans="1:13" ht="12.75" customHeight="1">
      <c r="A49" s="9">
        <f t="shared" si="0"/>
        <v>45152</v>
      </c>
      <c r="B49" s="9">
        <f t="shared" si="1"/>
        <v>45212</v>
      </c>
      <c r="C49" s="9">
        <f t="shared" si="2"/>
        <v>45256</v>
      </c>
      <c r="D49" s="9">
        <f t="shared" si="3"/>
        <v>45286</v>
      </c>
      <c r="E49" s="5">
        <v>45272</v>
      </c>
      <c r="F49" s="1">
        <v>123341</v>
      </c>
      <c r="G49" s="2" t="s">
        <v>122</v>
      </c>
      <c r="H49" s="1"/>
      <c r="I49" s="1"/>
      <c r="J49" s="1"/>
      <c r="K49" s="1" t="s">
        <v>123</v>
      </c>
      <c r="L49" s="3">
        <v>1688605</v>
      </c>
      <c r="M49" s="2" t="s">
        <v>12</v>
      </c>
    </row>
    <row r="50" spans="1:13" ht="12.75" customHeight="1">
      <c r="A50" s="9">
        <f t="shared" si="0"/>
        <v>45152</v>
      </c>
      <c r="B50" s="9">
        <f t="shared" si="1"/>
        <v>45212</v>
      </c>
      <c r="C50" s="9">
        <f t="shared" si="2"/>
        <v>45256</v>
      </c>
      <c r="D50" s="9">
        <f t="shared" si="3"/>
        <v>45286</v>
      </c>
      <c r="E50" s="5">
        <v>45272</v>
      </c>
      <c r="F50" s="1">
        <v>121743</v>
      </c>
      <c r="G50" s="2" t="s">
        <v>124</v>
      </c>
      <c r="H50" s="1"/>
      <c r="I50" s="1"/>
      <c r="J50" s="1"/>
      <c r="K50" s="1" t="s">
        <v>125</v>
      </c>
      <c r="L50" s="3">
        <v>3191775</v>
      </c>
      <c r="M50" s="2" t="s">
        <v>12</v>
      </c>
    </row>
    <row r="51" spans="1:13" ht="12.75" customHeight="1">
      <c r="A51" s="9">
        <f t="shared" si="0"/>
        <v>45152</v>
      </c>
      <c r="B51" s="9">
        <f t="shared" si="1"/>
        <v>45212</v>
      </c>
      <c r="C51" s="9">
        <f t="shared" si="2"/>
        <v>45256</v>
      </c>
      <c r="D51" s="9">
        <f t="shared" si="3"/>
        <v>45286</v>
      </c>
      <c r="E51" s="5">
        <v>45272</v>
      </c>
      <c r="F51" s="1">
        <v>124127</v>
      </c>
      <c r="G51" s="2" t="s">
        <v>126</v>
      </c>
      <c r="H51" s="1"/>
      <c r="I51" s="1"/>
      <c r="J51" s="1"/>
      <c r="K51" s="1" t="s">
        <v>127</v>
      </c>
      <c r="L51" s="3">
        <v>2761205</v>
      </c>
      <c r="M51" s="2" t="s">
        <v>12</v>
      </c>
    </row>
    <row r="52" spans="1:13" ht="12.75" customHeight="1">
      <c r="A52" s="9">
        <f t="shared" si="0"/>
        <v>45152</v>
      </c>
      <c r="B52" s="9">
        <f t="shared" si="1"/>
        <v>45212</v>
      </c>
      <c r="C52" s="9">
        <f t="shared" si="2"/>
        <v>45256</v>
      </c>
      <c r="D52" s="9">
        <f t="shared" si="3"/>
        <v>45286</v>
      </c>
      <c r="E52" s="5">
        <v>45272</v>
      </c>
      <c r="F52" s="1">
        <v>124140</v>
      </c>
      <c r="G52" s="2" t="s">
        <v>128</v>
      </c>
      <c r="H52" s="1"/>
      <c r="I52" s="1"/>
      <c r="J52" s="1"/>
      <c r="K52" s="1" t="s">
        <v>129</v>
      </c>
      <c r="L52" s="3">
        <v>5084471</v>
      </c>
      <c r="M52" s="2" t="s">
        <v>12</v>
      </c>
    </row>
    <row r="53" spans="1:13" ht="12.75" customHeight="1">
      <c r="A53" s="9">
        <f t="shared" si="0"/>
        <v>45152</v>
      </c>
      <c r="B53" s="9">
        <f t="shared" si="1"/>
        <v>45212</v>
      </c>
      <c r="C53" s="9">
        <f t="shared" si="2"/>
        <v>45256</v>
      </c>
      <c r="D53" s="9">
        <f t="shared" si="3"/>
        <v>45286</v>
      </c>
      <c r="E53" s="5">
        <v>45272</v>
      </c>
      <c r="F53" s="1">
        <v>123359</v>
      </c>
      <c r="G53" s="2" t="s">
        <v>130</v>
      </c>
      <c r="H53" s="1" t="s">
        <v>34</v>
      </c>
      <c r="I53" s="1" t="s">
        <v>120</v>
      </c>
      <c r="J53" s="1"/>
      <c r="K53" s="1" t="s">
        <v>131</v>
      </c>
      <c r="L53" s="3">
        <v>7332389</v>
      </c>
      <c r="M53" s="2" t="s">
        <v>12</v>
      </c>
    </row>
    <row r="54" spans="1:13" ht="12.75" customHeight="1">
      <c r="A54" s="9">
        <f t="shared" si="0"/>
        <v>45152</v>
      </c>
      <c r="B54" s="9">
        <f t="shared" si="1"/>
        <v>45212</v>
      </c>
      <c r="C54" s="9">
        <f t="shared" si="2"/>
        <v>45256</v>
      </c>
      <c r="D54" s="9">
        <f t="shared" si="3"/>
        <v>45286</v>
      </c>
      <c r="E54" s="5">
        <v>45272</v>
      </c>
      <c r="F54" s="1">
        <v>124109</v>
      </c>
      <c r="G54" s="2" t="s">
        <v>132</v>
      </c>
      <c r="H54" s="1"/>
      <c r="I54" s="1"/>
      <c r="J54" s="1"/>
      <c r="K54" s="1" t="s">
        <v>133</v>
      </c>
      <c r="L54" s="3">
        <v>1594114</v>
      </c>
      <c r="M54" s="2" t="s">
        <v>12</v>
      </c>
    </row>
    <row r="55" spans="1:13" ht="12.75" customHeight="1">
      <c r="A55" s="9">
        <f t="shared" si="0"/>
        <v>45152</v>
      </c>
      <c r="B55" s="9">
        <f t="shared" si="1"/>
        <v>45212</v>
      </c>
      <c r="C55" s="9">
        <f t="shared" si="2"/>
        <v>45256</v>
      </c>
      <c r="D55" s="9">
        <f t="shared" si="3"/>
        <v>45286</v>
      </c>
      <c r="E55" s="5">
        <v>45272</v>
      </c>
      <c r="F55" s="1">
        <v>123092</v>
      </c>
      <c r="G55" s="2" t="s">
        <v>134</v>
      </c>
      <c r="H55" s="1"/>
      <c r="I55" s="1"/>
      <c r="J55" s="1"/>
      <c r="K55" s="1" t="s">
        <v>135</v>
      </c>
      <c r="L55" s="3">
        <v>7429822</v>
      </c>
      <c r="M55" s="2" t="s">
        <v>12</v>
      </c>
    </row>
    <row r="56" spans="1:13" ht="12.75" customHeight="1">
      <c r="A56" s="9">
        <f t="shared" si="0"/>
        <v>45152</v>
      </c>
      <c r="B56" s="9">
        <f t="shared" si="1"/>
        <v>45212</v>
      </c>
      <c r="C56" s="9">
        <f t="shared" si="2"/>
        <v>45256</v>
      </c>
      <c r="D56" s="9">
        <f t="shared" si="3"/>
        <v>45286</v>
      </c>
      <c r="E56" s="5">
        <v>45272</v>
      </c>
      <c r="F56" s="1">
        <v>123931</v>
      </c>
      <c r="G56" s="2" t="s">
        <v>136</v>
      </c>
      <c r="H56" s="1" t="s">
        <v>20</v>
      </c>
      <c r="I56" s="1"/>
      <c r="J56" s="1"/>
      <c r="K56" s="1" t="s">
        <v>137</v>
      </c>
      <c r="L56" s="3">
        <v>3492536</v>
      </c>
      <c r="M56" s="2" t="s">
        <v>12</v>
      </c>
    </row>
    <row r="57" spans="1:13" ht="12.75" customHeight="1">
      <c r="A57" s="9">
        <f t="shared" si="0"/>
        <v>45152</v>
      </c>
      <c r="B57" s="9">
        <f t="shared" si="1"/>
        <v>45212</v>
      </c>
      <c r="C57" s="9">
        <f t="shared" si="2"/>
        <v>45256</v>
      </c>
      <c r="D57" s="9">
        <f t="shared" si="3"/>
        <v>45286</v>
      </c>
      <c r="E57" s="5">
        <v>45272</v>
      </c>
      <c r="F57" s="1">
        <v>123325</v>
      </c>
      <c r="G57" s="2" t="s">
        <v>138</v>
      </c>
      <c r="H57" s="1" t="s">
        <v>139</v>
      </c>
      <c r="I57" s="1" t="s">
        <v>140</v>
      </c>
      <c r="J57" s="1"/>
      <c r="K57" s="1" t="s">
        <v>141</v>
      </c>
      <c r="L57" s="3">
        <v>2262509</v>
      </c>
      <c r="M57" s="2" t="s">
        <v>12</v>
      </c>
    </row>
    <row r="58" spans="1:13" ht="12.75" customHeight="1">
      <c r="A58" s="9">
        <f t="shared" si="0"/>
        <v>45152</v>
      </c>
      <c r="B58" s="9">
        <f t="shared" si="1"/>
        <v>45212</v>
      </c>
      <c r="C58" s="9">
        <f t="shared" si="2"/>
        <v>45256</v>
      </c>
      <c r="D58" s="9">
        <f t="shared" si="3"/>
        <v>45286</v>
      </c>
      <c r="E58" s="5">
        <v>45272</v>
      </c>
      <c r="F58" s="1">
        <v>124106</v>
      </c>
      <c r="G58" s="2" t="s">
        <v>142</v>
      </c>
      <c r="H58" s="1" t="s">
        <v>111</v>
      </c>
      <c r="I58" s="1" t="s">
        <v>112</v>
      </c>
      <c r="J58" s="1"/>
      <c r="K58" s="1" t="s">
        <v>143</v>
      </c>
      <c r="L58" s="3">
        <v>3373194</v>
      </c>
      <c r="M58" s="2" t="s">
        <v>12</v>
      </c>
    </row>
    <row r="59" spans="1:13" ht="12.75" customHeight="1">
      <c r="A59" s="9">
        <f t="shared" si="0"/>
        <v>45152</v>
      </c>
      <c r="B59" s="9">
        <f t="shared" si="1"/>
        <v>45212</v>
      </c>
      <c r="C59" s="9">
        <f t="shared" si="2"/>
        <v>45256</v>
      </c>
      <c r="D59" s="9">
        <f t="shared" si="3"/>
        <v>45286</v>
      </c>
      <c r="E59" s="5">
        <v>45272</v>
      </c>
      <c r="F59" s="1">
        <v>123839</v>
      </c>
      <c r="G59" s="2" t="s">
        <v>144</v>
      </c>
      <c r="H59" s="1" t="s">
        <v>139</v>
      </c>
      <c r="I59" s="1" t="s">
        <v>140</v>
      </c>
      <c r="J59" s="1"/>
      <c r="K59" s="1" t="s">
        <v>145</v>
      </c>
      <c r="L59" s="3">
        <v>4084736</v>
      </c>
      <c r="M59" s="2" t="s">
        <v>12</v>
      </c>
    </row>
    <row r="60" spans="1:13" ht="12.75" customHeight="1">
      <c r="A60" s="9">
        <f t="shared" si="0"/>
        <v>45152</v>
      </c>
      <c r="B60" s="9">
        <f t="shared" si="1"/>
        <v>45212</v>
      </c>
      <c r="C60" s="9">
        <f t="shared" si="2"/>
        <v>45256</v>
      </c>
      <c r="D60" s="9">
        <f t="shared" si="3"/>
        <v>45286</v>
      </c>
      <c r="E60" s="5">
        <v>45272</v>
      </c>
      <c r="F60" s="1">
        <v>123945</v>
      </c>
      <c r="G60" s="2" t="s">
        <v>146</v>
      </c>
      <c r="H60" s="1"/>
      <c r="I60" s="1"/>
      <c r="J60" s="1"/>
      <c r="K60" s="1" t="s">
        <v>147</v>
      </c>
      <c r="L60" s="3">
        <v>7294964</v>
      </c>
      <c r="M60" s="2" t="s">
        <v>12</v>
      </c>
    </row>
    <row r="61" spans="1:13" ht="12.75" customHeight="1">
      <c r="A61" s="9">
        <f t="shared" si="0"/>
        <v>45152</v>
      </c>
      <c r="B61" s="9">
        <f t="shared" si="1"/>
        <v>45212</v>
      </c>
      <c r="C61" s="9">
        <f t="shared" si="2"/>
        <v>45256</v>
      </c>
      <c r="D61" s="9">
        <f t="shared" si="3"/>
        <v>45286</v>
      </c>
      <c r="E61" s="5">
        <v>45272</v>
      </c>
      <c r="F61" s="1">
        <v>123329</v>
      </c>
      <c r="G61" s="2" t="s">
        <v>148</v>
      </c>
      <c r="H61" s="1" t="s">
        <v>105</v>
      </c>
      <c r="I61" s="1" t="s">
        <v>149</v>
      </c>
      <c r="J61" s="1"/>
      <c r="K61" s="1" t="s">
        <v>150</v>
      </c>
      <c r="L61" s="3">
        <v>2804508</v>
      </c>
      <c r="M61" s="2" t="s">
        <v>12</v>
      </c>
    </row>
    <row r="62" spans="1:13" ht="12.75" customHeight="1">
      <c r="A62" s="9">
        <f t="shared" si="0"/>
        <v>45152</v>
      </c>
      <c r="B62" s="9">
        <f t="shared" si="1"/>
        <v>45212</v>
      </c>
      <c r="C62" s="9">
        <f t="shared" si="2"/>
        <v>45256</v>
      </c>
      <c r="D62" s="9">
        <f t="shared" si="3"/>
        <v>45286</v>
      </c>
      <c r="E62" s="5">
        <v>45272</v>
      </c>
      <c r="F62" s="1">
        <v>123091</v>
      </c>
      <c r="G62" s="2" t="s">
        <v>151</v>
      </c>
      <c r="H62" s="1" t="s">
        <v>34</v>
      </c>
      <c r="I62" s="1" t="s">
        <v>120</v>
      </c>
      <c r="J62" s="1"/>
      <c r="K62" s="1" t="s">
        <v>152</v>
      </c>
      <c r="L62" s="3">
        <v>2187990</v>
      </c>
      <c r="M62" s="2" t="s">
        <v>12</v>
      </c>
    </row>
    <row r="63" spans="1:13" ht="12.75" customHeight="1">
      <c r="A63" s="9">
        <f t="shared" si="0"/>
        <v>45152</v>
      </c>
      <c r="B63" s="9">
        <f t="shared" si="1"/>
        <v>45212</v>
      </c>
      <c r="C63" s="9">
        <f t="shared" si="2"/>
        <v>45256</v>
      </c>
      <c r="D63" s="9">
        <f t="shared" si="3"/>
        <v>45286</v>
      </c>
      <c r="E63" s="5">
        <v>45272</v>
      </c>
      <c r="F63" s="1">
        <v>123324</v>
      </c>
      <c r="G63" s="2" t="s">
        <v>153</v>
      </c>
      <c r="H63" s="1" t="s">
        <v>139</v>
      </c>
      <c r="I63" s="1" t="s">
        <v>140</v>
      </c>
      <c r="J63" s="1"/>
      <c r="K63" s="1" t="s">
        <v>154</v>
      </c>
      <c r="L63" s="3">
        <v>2263316</v>
      </c>
      <c r="M63" s="2" t="s">
        <v>12</v>
      </c>
    </row>
    <row r="64" spans="1:13" ht="12.75" customHeight="1">
      <c r="A64" s="9">
        <f t="shared" si="0"/>
        <v>45152</v>
      </c>
      <c r="B64" s="9">
        <f t="shared" si="1"/>
        <v>45212</v>
      </c>
      <c r="C64" s="9">
        <f t="shared" si="2"/>
        <v>45256</v>
      </c>
      <c r="D64" s="9">
        <f t="shared" si="3"/>
        <v>45286</v>
      </c>
      <c r="E64" s="5">
        <v>45272</v>
      </c>
      <c r="F64" s="1">
        <v>123342</v>
      </c>
      <c r="G64" s="2" t="s">
        <v>155</v>
      </c>
      <c r="H64" s="1"/>
      <c r="I64" s="1"/>
      <c r="J64" s="1"/>
      <c r="K64" s="1" t="s">
        <v>156</v>
      </c>
      <c r="L64" s="3">
        <v>2007897</v>
      </c>
      <c r="M64" s="2" t="s">
        <v>12</v>
      </c>
    </row>
    <row r="65" spans="1:13" ht="12.75" customHeight="1">
      <c r="A65" s="9">
        <f t="shared" si="0"/>
        <v>45152</v>
      </c>
      <c r="B65" s="9">
        <f t="shared" si="1"/>
        <v>45212</v>
      </c>
      <c r="C65" s="9">
        <f t="shared" si="2"/>
        <v>45256</v>
      </c>
      <c r="D65" s="9">
        <f t="shared" si="3"/>
        <v>45286</v>
      </c>
      <c r="E65" s="5">
        <v>45272</v>
      </c>
      <c r="F65" s="1">
        <v>124126</v>
      </c>
      <c r="G65" s="2" t="s">
        <v>126</v>
      </c>
      <c r="H65" s="1"/>
      <c r="I65" s="1"/>
      <c r="J65" s="1"/>
      <c r="K65" s="1" t="s">
        <v>157</v>
      </c>
      <c r="L65" s="3">
        <v>6873961</v>
      </c>
      <c r="M65" s="2" t="s">
        <v>12</v>
      </c>
    </row>
    <row r="66" spans="1:13" ht="12.75" customHeight="1">
      <c r="A66" s="9">
        <f t="shared" ref="A66:A129" si="4">E66-120</f>
        <v>45152</v>
      </c>
      <c r="B66" s="9">
        <f t="shared" ref="B66:B129" si="5">E66-60</f>
        <v>45212</v>
      </c>
      <c r="C66" s="9">
        <f t="shared" ref="C66:C129" si="6">D66-30</f>
        <v>45256</v>
      </c>
      <c r="D66" s="9">
        <f t="shared" ref="D66:D129" si="7">IF((E66&lt;(((EOMONTH(E66,-1)+1)+7)+CHOOSE(WEEKDAY((EOMONTH(E66,-1)+1)),2,1,0,6,5,4,3))),(((EOMONTH(E66,-1)+1)+7)+CHOOSE(WEEKDAY((EOMONTH(E66,-1)+1)),2,1,0,6,5,4,3)),(((EOMONTH(E66,-1)+1)+7)+CHOOSE(WEEKDAY((EOMONTH(E66,-1)+1)),2,1,0,6,5,4,3)+14))</f>
        <v>45286</v>
      </c>
      <c r="E66" s="5">
        <v>45272</v>
      </c>
      <c r="F66" s="1">
        <v>123332</v>
      </c>
      <c r="G66" s="2" t="s">
        <v>158</v>
      </c>
      <c r="H66" s="1"/>
      <c r="I66" s="1"/>
      <c r="J66" s="1"/>
      <c r="K66" s="1" t="s">
        <v>159</v>
      </c>
      <c r="L66" s="3">
        <v>5046476</v>
      </c>
      <c r="M66" s="2" t="s">
        <v>12</v>
      </c>
    </row>
    <row r="67" spans="1:13" ht="12.75" customHeight="1">
      <c r="A67" s="9">
        <f t="shared" si="4"/>
        <v>45152</v>
      </c>
      <c r="B67" s="9">
        <f t="shared" si="5"/>
        <v>45212</v>
      </c>
      <c r="C67" s="9">
        <f t="shared" si="6"/>
        <v>45256</v>
      </c>
      <c r="D67" s="9">
        <f t="shared" si="7"/>
        <v>45286</v>
      </c>
      <c r="E67" s="5">
        <v>45272</v>
      </c>
      <c r="F67" s="1">
        <v>124128</v>
      </c>
      <c r="G67" s="2" t="s">
        <v>160</v>
      </c>
      <c r="H67" s="1" t="s">
        <v>111</v>
      </c>
      <c r="I67" s="1" t="s">
        <v>112</v>
      </c>
      <c r="J67" s="1"/>
      <c r="K67" s="1" t="s">
        <v>161</v>
      </c>
      <c r="L67" s="3">
        <v>8956582</v>
      </c>
      <c r="M67" s="2" t="s">
        <v>12</v>
      </c>
    </row>
    <row r="68" spans="1:13" ht="12.75" customHeight="1">
      <c r="A68" s="9">
        <f t="shared" si="4"/>
        <v>45152</v>
      </c>
      <c r="B68" s="9">
        <f t="shared" si="5"/>
        <v>45212</v>
      </c>
      <c r="C68" s="9">
        <f t="shared" si="6"/>
        <v>45256</v>
      </c>
      <c r="D68" s="9">
        <f t="shared" si="7"/>
        <v>45286</v>
      </c>
      <c r="E68" s="5">
        <v>45272</v>
      </c>
      <c r="F68" s="1">
        <v>124105</v>
      </c>
      <c r="G68" s="2" t="s">
        <v>162</v>
      </c>
      <c r="H68" s="1" t="s">
        <v>111</v>
      </c>
      <c r="I68" s="1" t="s">
        <v>112</v>
      </c>
      <c r="J68" s="1"/>
      <c r="K68" s="1" t="s">
        <v>163</v>
      </c>
      <c r="L68" s="3">
        <v>10788670</v>
      </c>
      <c r="M68" s="2" t="s">
        <v>12</v>
      </c>
    </row>
    <row r="69" spans="1:13" ht="12.75" hidden="1" customHeight="1">
      <c r="A69" s="9">
        <f t="shared" si="4"/>
        <v>45152</v>
      </c>
      <c r="B69" s="9">
        <f t="shared" si="5"/>
        <v>45212</v>
      </c>
      <c r="C69" s="9">
        <f t="shared" si="6"/>
        <v>45256</v>
      </c>
      <c r="D69" s="9">
        <f t="shared" si="7"/>
        <v>45286</v>
      </c>
      <c r="E69" s="5">
        <v>45272</v>
      </c>
      <c r="F69" s="1">
        <v>123210</v>
      </c>
      <c r="G69" s="2" t="s">
        <v>164</v>
      </c>
      <c r="H69" s="1" t="s">
        <v>66</v>
      </c>
      <c r="I69" s="1" t="s">
        <v>165</v>
      </c>
      <c r="J69" s="1" t="s">
        <v>166</v>
      </c>
      <c r="K69" s="1" t="s">
        <v>167</v>
      </c>
      <c r="L69" s="3">
        <v>231410</v>
      </c>
      <c r="M69" s="2" t="s">
        <v>12</v>
      </c>
    </row>
    <row r="70" spans="1:13" ht="12.75" customHeight="1">
      <c r="A70" s="9">
        <f t="shared" si="4"/>
        <v>45152</v>
      </c>
      <c r="B70" s="9">
        <f t="shared" si="5"/>
        <v>45212</v>
      </c>
      <c r="C70" s="9">
        <f t="shared" si="6"/>
        <v>45256</v>
      </c>
      <c r="D70" s="9">
        <f t="shared" si="7"/>
        <v>45286</v>
      </c>
      <c r="E70" s="5">
        <v>45272</v>
      </c>
      <c r="F70" s="1">
        <v>124141</v>
      </c>
      <c r="G70" s="2" t="s">
        <v>168</v>
      </c>
      <c r="H70" s="1"/>
      <c r="I70" s="1"/>
      <c r="J70" s="1"/>
      <c r="K70" s="1" t="s">
        <v>169</v>
      </c>
      <c r="L70" s="3">
        <v>9214533</v>
      </c>
      <c r="M70" s="2" t="s">
        <v>12</v>
      </c>
    </row>
    <row r="71" spans="1:13" ht="12.75" customHeight="1">
      <c r="A71" s="9">
        <f t="shared" si="4"/>
        <v>45152</v>
      </c>
      <c r="B71" s="9">
        <f t="shared" si="5"/>
        <v>45212</v>
      </c>
      <c r="C71" s="9">
        <f t="shared" si="6"/>
        <v>45256</v>
      </c>
      <c r="D71" s="9">
        <f t="shared" si="7"/>
        <v>45286</v>
      </c>
      <c r="E71" s="5">
        <v>45272</v>
      </c>
      <c r="F71" s="1">
        <v>123343</v>
      </c>
      <c r="G71" s="2" t="s">
        <v>155</v>
      </c>
      <c r="H71" s="1"/>
      <c r="I71" s="1"/>
      <c r="J71" s="1"/>
      <c r="K71" s="1" t="s">
        <v>170</v>
      </c>
      <c r="L71" s="3">
        <v>3845771</v>
      </c>
      <c r="M71" s="2" t="s">
        <v>12</v>
      </c>
    </row>
    <row r="72" spans="1:13" ht="12.75" customHeight="1">
      <c r="A72" s="9">
        <f t="shared" si="4"/>
        <v>45152</v>
      </c>
      <c r="B72" s="9">
        <f t="shared" si="5"/>
        <v>45212</v>
      </c>
      <c r="C72" s="9">
        <f t="shared" si="6"/>
        <v>45256</v>
      </c>
      <c r="D72" s="9">
        <f t="shared" si="7"/>
        <v>45286</v>
      </c>
      <c r="E72" s="5">
        <v>45272</v>
      </c>
      <c r="F72" s="1">
        <v>123330</v>
      </c>
      <c r="G72" s="2" t="s">
        <v>171</v>
      </c>
      <c r="H72" s="1" t="s">
        <v>105</v>
      </c>
      <c r="I72" s="1" t="s">
        <v>149</v>
      </c>
      <c r="J72" s="1"/>
      <c r="K72" s="1" t="s">
        <v>172</v>
      </c>
      <c r="L72" s="3">
        <v>2242207</v>
      </c>
      <c r="M72" s="2" t="s">
        <v>12</v>
      </c>
    </row>
    <row r="73" spans="1:13" ht="12.75" customHeight="1">
      <c r="A73" s="9">
        <f t="shared" si="4"/>
        <v>45152</v>
      </c>
      <c r="B73" s="9">
        <f t="shared" si="5"/>
        <v>45212</v>
      </c>
      <c r="C73" s="9">
        <f t="shared" si="6"/>
        <v>45256</v>
      </c>
      <c r="D73" s="9">
        <f t="shared" si="7"/>
        <v>45286</v>
      </c>
      <c r="E73" s="5">
        <v>45272</v>
      </c>
      <c r="F73" s="1">
        <v>123838</v>
      </c>
      <c r="G73" s="2" t="s">
        <v>173</v>
      </c>
      <c r="H73" s="1" t="s">
        <v>105</v>
      </c>
      <c r="I73" s="1" t="s">
        <v>106</v>
      </c>
      <c r="J73" s="1"/>
      <c r="K73" s="1" t="s">
        <v>174</v>
      </c>
      <c r="L73" s="3">
        <v>1544064</v>
      </c>
      <c r="M73" s="2" t="s">
        <v>12</v>
      </c>
    </row>
    <row r="74" spans="1:13" ht="12.75" customHeight="1">
      <c r="A74" s="9">
        <f t="shared" si="4"/>
        <v>45152</v>
      </c>
      <c r="B74" s="9">
        <f t="shared" si="5"/>
        <v>45212</v>
      </c>
      <c r="C74" s="9">
        <f t="shared" si="6"/>
        <v>45256</v>
      </c>
      <c r="D74" s="9">
        <f t="shared" si="7"/>
        <v>45286</v>
      </c>
      <c r="E74" s="5">
        <v>45272</v>
      </c>
      <c r="F74" s="1">
        <v>123205</v>
      </c>
      <c r="G74" s="2" t="s">
        <v>175</v>
      </c>
      <c r="H74" s="1" t="s">
        <v>34</v>
      </c>
      <c r="I74" s="1" t="s">
        <v>115</v>
      </c>
      <c r="J74" s="1"/>
      <c r="K74" s="1" t="s">
        <v>176</v>
      </c>
      <c r="L74" s="3">
        <v>4977306</v>
      </c>
      <c r="M74" s="2" t="s">
        <v>12</v>
      </c>
    </row>
    <row r="75" spans="1:13" ht="12.75" customHeight="1">
      <c r="A75" s="9">
        <f t="shared" si="4"/>
        <v>45152</v>
      </c>
      <c r="B75" s="9">
        <f t="shared" si="5"/>
        <v>45212</v>
      </c>
      <c r="C75" s="9">
        <f t="shared" si="6"/>
        <v>45256</v>
      </c>
      <c r="D75" s="9">
        <f t="shared" si="7"/>
        <v>45286</v>
      </c>
      <c r="E75" s="5">
        <v>45272</v>
      </c>
      <c r="F75" s="1">
        <v>124102</v>
      </c>
      <c r="G75" s="2" t="s">
        <v>177</v>
      </c>
      <c r="H75" s="1"/>
      <c r="I75" s="1"/>
      <c r="J75" s="1"/>
      <c r="K75" s="1" t="s">
        <v>178</v>
      </c>
      <c r="L75" s="3">
        <v>5022135</v>
      </c>
      <c r="M75" s="2" t="s">
        <v>12</v>
      </c>
    </row>
    <row r="76" spans="1:13" ht="12.75" customHeight="1">
      <c r="A76" s="9">
        <f t="shared" si="4"/>
        <v>45152</v>
      </c>
      <c r="B76" s="9">
        <f t="shared" si="5"/>
        <v>45212</v>
      </c>
      <c r="C76" s="9">
        <f t="shared" si="6"/>
        <v>45256</v>
      </c>
      <c r="D76" s="9">
        <f t="shared" si="7"/>
        <v>45286</v>
      </c>
      <c r="E76" s="5">
        <v>45272</v>
      </c>
      <c r="F76" s="1">
        <v>124100</v>
      </c>
      <c r="G76" s="2" t="s">
        <v>179</v>
      </c>
      <c r="H76" s="1"/>
      <c r="I76" s="1"/>
      <c r="J76" s="1"/>
      <c r="K76" s="1" t="s">
        <v>180</v>
      </c>
      <c r="L76" s="3">
        <v>1683201</v>
      </c>
      <c r="M76" s="2" t="s">
        <v>12</v>
      </c>
    </row>
    <row r="77" spans="1:13" ht="12.75" customHeight="1">
      <c r="A77" s="9">
        <f t="shared" si="4"/>
        <v>45152</v>
      </c>
      <c r="B77" s="9">
        <f t="shared" si="5"/>
        <v>45212</v>
      </c>
      <c r="C77" s="9">
        <f t="shared" si="6"/>
        <v>45256</v>
      </c>
      <c r="D77" s="9">
        <f t="shared" si="7"/>
        <v>45286</v>
      </c>
      <c r="E77" s="5">
        <v>45272</v>
      </c>
      <c r="F77" s="1">
        <v>123350</v>
      </c>
      <c r="G77" s="2" t="s">
        <v>181</v>
      </c>
      <c r="H77" s="1"/>
      <c r="I77" s="1"/>
      <c r="J77" s="1"/>
      <c r="K77" s="1" t="s">
        <v>182</v>
      </c>
      <c r="L77" s="3">
        <v>2050808</v>
      </c>
      <c r="M77" s="2" t="s">
        <v>12</v>
      </c>
    </row>
    <row r="78" spans="1:13" ht="12.75" customHeight="1">
      <c r="A78" s="9">
        <f t="shared" si="4"/>
        <v>45152</v>
      </c>
      <c r="B78" s="9">
        <f t="shared" si="5"/>
        <v>45212</v>
      </c>
      <c r="C78" s="9">
        <f t="shared" si="6"/>
        <v>45256</v>
      </c>
      <c r="D78" s="9">
        <f t="shared" si="7"/>
        <v>45286</v>
      </c>
      <c r="E78" s="5">
        <v>45272</v>
      </c>
      <c r="F78" s="1">
        <v>123158</v>
      </c>
      <c r="G78" s="2" t="s">
        <v>183</v>
      </c>
      <c r="H78" s="1" t="s">
        <v>139</v>
      </c>
      <c r="I78" s="1" t="s">
        <v>184</v>
      </c>
      <c r="J78" s="1"/>
      <c r="K78" s="1" t="s">
        <v>185</v>
      </c>
      <c r="L78" s="3">
        <v>1026117</v>
      </c>
      <c r="M78" s="2" t="s">
        <v>12</v>
      </c>
    </row>
    <row r="79" spans="1:13" ht="12.75" customHeight="1">
      <c r="A79" s="9">
        <f t="shared" si="4"/>
        <v>45152</v>
      </c>
      <c r="B79" s="9">
        <f t="shared" si="5"/>
        <v>45212</v>
      </c>
      <c r="C79" s="9">
        <f t="shared" si="6"/>
        <v>45256</v>
      </c>
      <c r="D79" s="9">
        <f t="shared" si="7"/>
        <v>45286</v>
      </c>
      <c r="E79" s="5">
        <v>45272</v>
      </c>
      <c r="F79" s="1">
        <v>123327</v>
      </c>
      <c r="G79" s="2" t="s">
        <v>104</v>
      </c>
      <c r="H79" s="1" t="s">
        <v>105</v>
      </c>
      <c r="I79" s="1" t="s">
        <v>106</v>
      </c>
      <c r="J79" s="1"/>
      <c r="K79" s="1" t="s">
        <v>107</v>
      </c>
      <c r="L79" s="3">
        <v>1698491</v>
      </c>
      <c r="M79" s="2" t="s">
        <v>12</v>
      </c>
    </row>
    <row r="80" spans="1:13" ht="12.75" customHeight="1">
      <c r="A80" s="9">
        <f t="shared" si="4"/>
        <v>45152</v>
      </c>
      <c r="B80" s="9">
        <f t="shared" si="5"/>
        <v>45212</v>
      </c>
      <c r="C80" s="9">
        <f t="shared" si="6"/>
        <v>45256</v>
      </c>
      <c r="D80" s="9">
        <f t="shared" si="7"/>
        <v>45286</v>
      </c>
      <c r="E80" s="5">
        <v>45272</v>
      </c>
      <c r="F80" s="1">
        <v>124113</v>
      </c>
      <c r="G80" s="2" t="s">
        <v>186</v>
      </c>
      <c r="H80" s="1" t="s">
        <v>111</v>
      </c>
      <c r="I80" s="1" t="s">
        <v>112</v>
      </c>
      <c r="J80" s="1"/>
      <c r="K80" s="1" t="s">
        <v>187</v>
      </c>
      <c r="L80" s="3">
        <v>6397912</v>
      </c>
      <c r="M80" s="2" t="s">
        <v>12</v>
      </c>
    </row>
    <row r="81" spans="1:13" ht="12.75" customHeight="1">
      <c r="A81" s="9">
        <f t="shared" si="4"/>
        <v>45152</v>
      </c>
      <c r="B81" s="9">
        <f t="shared" si="5"/>
        <v>45212</v>
      </c>
      <c r="C81" s="9">
        <f t="shared" si="6"/>
        <v>45256</v>
      </c>
      <c r="D81" s="9">
        <f t="shared" si="7"/>
        <v>45286</v>
      </c>
      <c r="E81" s="5">
        <v>45272</v>
      </c>
      <c r="F81" s="1">
        <v>124142</v>
      </c>
      <c r="G81" s="2" t="s">
        <v>188</v>
      </c>
      <c r="H81" s="1"/>
      <c r="I81" s="1"/>
      <c r="J81" s="1"/>
      <c r="K81" s="1" t="s">
        <v>189</v>
      </c>
      <c r="L81" s="3">
        <v>10419685</v>
      </c>
      <c r="M81" s="2" t="s">
        <v>12</v>
      </c>
    </row>
    <row r="82" spans="1:13" ht="12.75" customHeight="1">
      <c r="A82" s="9">
        <f t="shared" si="4"/>
        <v>45152</v>
      </c>
      <c r="B82" s="9">
        <f t="shared" si="5"/>
        <v>45212</v>
      </c>
      <c r="C82" s="9">
        <f t="shared" si="6"/>
        <v>45256</v>
      </c>
      <c r="D82" s="9">
        <f t="shared" si="7"/>
        <v>45286</v>
      </c>
      <c r="E82" s="5">
        <v>45272</v>
      </c>
      <c r="F82" s="1">
        <v>123841</v>
      </c>
      <c r="G82" s="2" t="s">
        <v>190</v>
      </c>
      <c r="H82" s="1" t="s">
        <v>139</v>
      </c>
      <c r="I82" s="1" t="s">
        <v>140</v>
      </c>
      <c r="J82" s="1"/>
      <c r="K82" s="1" t="s">
        <v>191</v>
      </c>
      <c r="L82" s="3">
        <v>4553010</v>
      </c>
      <c r="M82" s="2" t="s">
        <v>12</v>
      </c>
    </row>
    <row r="83" spans="1:13" ht="12.75" customHeight="1">
      <c r="A83" s="9">
        <f t="shared" si="4"/>
        <v>45152</v>
      </c>
      <c r="B83" s="9">
        <f t="shared" si="5"/>
        <v>45212</v>
      </c>
      <c r="C83" s="9">
        <f t="shared" si="6"/>
        <v>45256</v>
      </c>
      <c r="D83" s="9">
        <f t="shared" si="7"/>
        <v>45286</v>
      </c>
      <c r="E83" s="5">
        <v>45272</v>
      </c>
      <c r="F83" s="1">
        <v>124098</v>
      </c>
      <c r="G83" s="2" t="s">
        <v>132</v>
      </c>
      <c r="H83" s="1"/>
      <c r="I83" s="1"/>
      <c r="J83" s="1"/>
      <c r="K83" s="1" t="s">
        <v>192</v>
      </c>
      <c r="L83" s="3">
        <v>4850097</v>
      </c>
      <c r="M83" s="2" t="s">
        <v>12</v>
      </c>
    </row>
    <row r="84" spans="1:13" ht="12.75" customHeight="1">
      <c r="A84" s="9">
        <f t="shared" si="4"/>
        <v>45152</v>
      </c>
      <c r="B84" s="9">
        <f t="shared" si="5"/>
        <v>45212</v>
      </c>
      <c r="C84" s="9">
        <f t="shared" si="6"/>
        <v>45256</v>
      </c>
      <c r="D84" s="9">
        <f t="shared" si="7"/>
        <v>45286</v>
      </c>
      <c r="E84" s="5">
        <v>45272</v>
      </c>
      <c r="F84" s="1">
        <v>123209</v>
      </c>
      <c r="G84" s="2" t="s">
        <v>193</v>
      </c>
      <c r="H84" s="1" t="s">
        <v>66</v>
      </c>
      <c r="I84" s="1" t="s">
        <v>165</v>
      </c>
      <c r="J84" s="1" t="s">
        <v>166</v>
      </c>
      <c r="K84" s="1" t="s">
        <v>194</v>
      </c>
      <c r="L84" s="3">
        <v>402295</v>
      </c>
      <c r="M84" s="2" t="s">
        <v>12</v>
      </c>
    </row>
    <row r="85" spans="1:13" ht="12.75" customHeight="1">
      <c r="A85" s="9">
        <f t="shared" si="4"/>
        <v>45152</v>
      </c>
      <c r="B85" s="9">
        <f t="shared" si="5"/>
        <v>45212</v>
      </c>
      <c r="C85" s="9">
        <f t="shared" si="6"/>
        <v>45256</v>
      </c>
      <c r="D85" s="9">
        <f t="shared" si="7"/>
        <v>45286</v>
      </c>
      <c r="E85" s="5">
        <v>45272</v>
      </c>
      <c r="F85" s="1">
        <v>107937</v>
      </c>
      <c r="G85" s="2" t="s">
        <v>195</v>
      </c>
      <c r="H85" s="1" t="s">
        <v>196</v>
      </c>
      <c r="I85" s="1" t="s">
        <v>197</v>
      </c>
      <c r="J85" s="1"/>
      <c r="K85" s="1" t="s">
        <v>198</v>
      </c>
      <c r="L85" s="3">
        <v>90793986</v>
      </c>
      <c r="M85" s="2" t="s">
        <v>12</v>
      </c>
    </row>
    <row r="86" spans="1:13" ht="12.75" customHeight="1">
      <c r="A86" s="9">
        <f t="shared" si="4"/>
        <v>45152</v>
      </c>
      <c r="B86" s="9">
        <f t="shared" si="5"/>
        <v>45212</v>
      </c>
      <c r="C86" s="9">
        <f t="shared" si="6"/>
        <v>45256</v>
      </c>
      <c r="D86" s="9">
        <f t="shared" si="7"/>
        <v>45286</v>
      </c>
      <c r="E86" s="5">
        <v>45272</v>
      </c>
      <c r="F86" s="1">
        <v>123934</v>
      </c>
      <c r="G86" s="2" t="s">
        <v>199</v>
      </c>
      <c r="H86" s="1"/>
      <c r="I86" s="1"/>
      <c r="J86" s="1"/>
      <c r="K86" s="1" t="s">
        <v>200</v>
      </c>
      <c r="L86" s="3">
        <v>3906297</v>
      </c>
      <c r="M86" s="2" t="s">
        <v>12</v>
      </c>
    </row>
    <row r="87" spans="1:13" ht="12.75" customHeight="1">
      <c r="A87" s="9">
        <f t="shared" si="4"/>
        <v>45152</v>
      </c>
      <c r="B87" s="9">
        <f t="shared" si="5"/>
        <v>45212</v>
      </c>
      <c r="C87" s="9">
        <f t="shared" si="6"/>
        <v>45256</v>
      </c>
      <c r="D87" s="9">
        <f t="shared" si="7"/>
        <v>45286</v>
      </c>
      <c r="E87" s="5">
        <v>45272</v>
      </c>
      <c r="F87" s="1">
        <v>123095</v>
      </c>
      <c r="G87" s="2" t="s">
        <v>201</v>
      </c>
      <c r="H87" s="1"/>
      <c r="I87" s="1"/>
      <c r="J87" s="1"/>
      <c r="K87" s="1" t="s">
        <v>202</v>
      </c>
      <c r="L87" s="3">
        <v>4732812</v>
      </c>
      <c r="M87" s="2" t="s">
        <v>12</v>
      </c>
    </row>
    <row r="88" spans="1:13" ht="12.75" customHeight="1">
      <c r="A88" s="9">
        <f t="shared" si="4"/>
        <v>45152</v>
      </c>
      <c r="B88" s="9">
        <f t="shared" si="5"/>
        <v>45212</v>
      </c>
      <c r="C88" s="9">
        <f t="shared" si="6"/>
        <v>45256</v>
      </c>
      <c r="D88" s="9">
        <f t="shared" si="7"/>
        <v>45286</v>
      </c>
      <c r="E88" s="5">
        <v>45272</v>
      </c>
      <c r="F88" s="1">
        <v>123344</v>
      </c>
      <c r="G88" s="2" t="s">
        <v>203</v>
      </c>
      <c r="H88" s="1" t="s">
        <v>105</v>
      </c>
      <c r="I88" s="1" t="s">
        <v>149</v>
      </c>
      <c r="J88" s="1"/>
      <c r="K88" s="1" t="s">
        <v>204</v>
      </c>
      <c r="L88" s="3">
        <v>631054</v>
      </c>
      <c r="M88" s="2" t="s">
        <v>12</v>
      </c>
    </row>
    <row r="89" spans="1:13" ht="12.75" customHeight="1">
      <c r="A89" s="9">
        <f t="shared" si="4"/>
        <v>45152</v>
      </c>
      <c r="B89" s="9">
        <f t="shared" si="5"/>
        <v>45212</v>
      </c>
      <c r="C89" s="9">
        <f t="shared" si="6"/>
        <v>45256</v>
      </c>
      <c r="D89" s="9">
        <f t="shared" si="7"/>
        <v>45286</v>
      </c>
      <c r="E89" s="5">
        <v>45272</v>
      </c>
      <c r="F89" s="1">
        <v>123348</v>
      </c>
      <c r="G89" s="2" t="s">
        <v>205</v>
      </c>
      <c r="H89" s="1"/>
      <c r="I89" s="1"/>
      <c r="J89" s="1"/>
      <c r="K89" s="1" t="s">
        <v>206</v>
      </c>
      <c r="L89" s="3">
        <v>1249187</v>
      </c>
      <c r="M89" s="2" t="s">
        <v>12</v>
      </c>
    </row>
    <row r="90" spans="1:13" ht="12.75" customHeight="1">
      <c r="A90" s="9">
        <f t="shared" si="4"/>
        <v>45152</v>
      </c>
      <c r="B90" s="9">
        <f t="shared" si="5"/>
        <v>45212</v>
      </c>
      <c r="C90" s="9">
        <f t="shared" si="6"/>
        <v>45256</v>
      </c>
      <c r="D90" s="9">
        <f t="shared" si="7"/>
        <v>45286</v>
      </c>
      <c r="E90" s="5">
        <v>45272</v>
      </c>
      <c r="F90" s="1">
        <v>123093</v>
      </c>
      <c r="G90" s="2" t="s">
        <v>207</v>
      </c>
      <c r="H90" s="1"/>
      <c r="I90" s="1"/>
      <c r="J90" s="1"/>
      <c r="K90" s="1" t="s">
        <v>208</v>
      </c>
      <c r="L90" s="3">
        <v>3324518</v>
      </c>
      <c r="M90" s="2" t="s">
        <v>12</v>
      </c>
    </row>
    <row r="91" spans="1:13" ht="12.75" customHeight="1">
      <c r="A91" s="9">
        <f t="shared" si="4"/>
        <v>45152</v>
      </c>
      <c r="B91" s="9">
        <f t="shared" si="5"/>
        <v>45212</v>
      </c>
      <c r="C91" s="9">
        <f t="shared" si="6"/>
        <v>45256</v>
      </c>
      <c r="D91" s="9">
        <f t="shared" si="7"/>
        <v>45286</v>
      </c>
      <c r="E91" s="5">
        <v>45272</v>
      </c>
      <c r="F91" s="1">
        <v>123094</v>
      </c>
      <c r="G91" s="2" t="s">
        <v>209</v>
      </c>
      <c r="H91" s="1"/>
      <c r="I91" s="1"/>
      <c r="J91" s="1"/>
      <c r="K91" s="1" t="s">
        <v>210</v>
      </c>
      <c r="L91" s="3">
        <v>5607114</v>
      </c>
      <c r="M91" s="2" t="s">
        <v>12</v>
      </c>
    </row>
    <row r="92" spans="1:13" ht="12.75" customHeight="1">
      <c r="A92" s="9">
        <f t="shared" si="4"/>
        <v>45152</v>
      </c>
      <c r="B92" s="9">
        <f t="shared" si="5"/>
        <v>45212</v>
      </c>
      <c r="C92" s="9">
        <f t="shared" si="6"/>
        <v>45256</v>
      </c>
      <c r="D92" s="9">
        <f t="shared" si="7"/>
        <v>45286</v>
      </c>
      <c r="E92" s="5">
        <v>45272</v>
      </c>
      <c r="F92" s="1">
        <v>119676</v>
      </c>
      <c r="G92" s="2" t="s">
        <v>211</v>
      </c>
      <c r="H92" s="1" t="s">
        <v>66</v>
      </c>
      <c r="I92" s="1" t="s">
        <v>212</v>
      </c>
      <c r="J92" s="1"/>
      <c r="K92" s="1" t="s">
        <v>213</v>
      </c>
      <c r="L92" s="3">
        <v>2692014</v>
      </c>
      <c r="M92" s="2" t="s">
        <v>12</v>
      </c>
    </row>
    <row r="93" spans="1:13" ht="12.75" customHeight="1">
      <c r="A93" s="9">
        <f t="shared" si="4"/>
        <v>45152</v>
      </c>
      <c r="B93" s="9">
        <f t="shared" si="5"/>
        <v>45212</v>
      </c>
      <c r="C93" s="9">
        <f t="shared" si="6"/>
        <v>45256</v>
      </c>
      <c r="D93" s="9">
        <f t="shared" si="7"/>
        <v>45286</v>
      </c>
      <c r="E93" s="5">
        <v>45272</v>
      </c>
      <c r="F93" s="1">
        <v>123338</v>
      </c>
      <c r="G93" s="2" t="s">
        <v>214</v>
      </c>
      <c r="H93" s="1" t="s">
        <v>139</v>
      </c>
      <c r="I93" s="1" t="s">
        <v>215</v>
      </c>
      <c r="J93" s="1"/>
      <c r="K93" s="1" t="s">
        <v>216</v>
      </c>
      <c r="L93" s="3">
        <v>1734205</v>
      </c>
      <c r="M93" s="2" t="s">
        <v>12</v>
      </c>
    </row>
    <row r="94" spans="1:13" ht="12.75" customHeight="1">
      <c r="A94" s="9">
        <f t="shared" si="4"/>
        <v>45152</v>
      </c>
      <c r="B94" s="9">
        <f t="shared" si="5"/>
        <v>45212</v>
      </c>
      <c r="C94" s="9">
        <f t="shared" si="6"/>
        <v>45256</v>
      </c>
      <c r="D94" s="9">
        <f t="shared" si="7"/>
        <v>45286</v>
      </c>
      <c r="E94" s="5">
        <v>45272</v>
      </c>
      <c r="F94" s="1">
        <v>123928</v>
      </c>
      <c r="G94" s="2" t="s">
        <v>217</v>
      </c>
      <c r="H94" s="1" t="s">
        <v>34</v>
      </c>
      <c r="I94" s="1" t="s">
        <v>120</v>
      </c>
      <c r="J94" s="1"/>
      <c r="K94" s="1" t="s">
        <v>218</v>
      </c>
      <c r="L94" s="3">
        <v>1980944</v>
      </c>
      <c r="M94" s="2" t="s">
        <v>12</v>
      </c>
    </row>
    <row r="95" spans="1:13" ht="12.75" customHeight="1">
      <c r="A95" s="9">
        <f t="shared" si="4"/>
        <v>45152</v>
      </c>
      <c r="B95" s="9">
        <f t="shared" si="5"/>
        <v>45212</v>
      </c>
      <c r="C95" s="9">
        <f t="shared" si="6"/>
        <v>45256</v>
      </c>
      <c r="D95" s="9">
        <f t="shared" si="7"/>
        <v>45286</v>
      </c>
      <c r="E95" s="5">
        <v>45272</v>
      </c>
      <c r="F95" s="1">
        <v>124099</v>
      </c>
      <c r="G95" s="2" t="s">
        <v>179</v>
      </c>
      <c r="H95" s="1"/>
      <c r="I95" s="1"/>
      <c r="J95" s="1"/>
      <c r="K95" s="1" t="s">
        <v>219</v>
      </c>
      <c r="L95" s="3">
        <v>7334949</v>
      </c>
      <c r="M95" s="2" t="s">
        <v>12</v>
      </c>
    </row>
    <row r="96" spans="1:13" ht="12.75" hidden="1" customHeight="1">
      <c r="A96" s="9">
        <f t="shared" si="4"/>
        <v>45152</v>
      </c>
      <c r="B96" s="9">
        <f t="shared" si="5"/>
        <v>45212</v>
      </c>
      <c r="C96" s="9">
        <f t="shared" si="6"/>
        <v>45256</v>
      </c>
      <c r="D96" s="9">
        <f t="shared" si="7"/>
        <v>45286</v>
      </c>
      <c r="E96" s="5">
        <v>45272</v>
      </c>
      <c r="F96" s="1">
        <v>123207</v>
      </c>
      <c r="G96" s="2" t="s">
        <v>220</v>
      </c>
      <c r="H96" s="1" t="s">
        <v>34</v>
      </c>
      <c r="I96" s="1"/>
      <c r="J96" s="1" t="s">
        <v>100</v>
      </c>
      <c r="K96" s="1" t="s">
        <v>221</v>
      </c>
      <c r="L96" s="3">
        <v>148162</v>
      </c>
      <c r="M96" s="2" t="s">
        <v>12</v>
      </c>
    </row>
    <row r="97" spans="1:13" ht="12.75" customHeight="1">
      <c r="A97" s="9">
        <f t="shared" si="4"/>
        <v>45152</v>
      </c>
      <c r="B97" s="9">
        <f t="shared" si="5"/>
        <v>45212</v>
      </c>
      <c r="C97" s="9">
        <f t="shared" si="6"/>
        <v>45256</v>
      </c>
      <c r="D97" s="9">
        <f t="shared" si="7"/>
        <v>45286</v>
      </c>
      <c r="E97" s="5">
        <v>45272</v>
      </c>
      <c r="F97" s="1">
        <v>123159</v>
      </c>
      <c r="G97" s="2" t="s">
        <v>222</v>
      </c>
      <c r="H97" s="1" t="s">
        <v>139</v>
      </c>
      <c r="I97" s="1" t="s">
        <v>215</v>
      </c>
      <c r="J97" s="1"/>
      <c r="K97" s="1" t="s">
        <v>223</v>
      </c>
      <c r="L97" s="3">
        <v>3717486</v>
      </c>
      <c r="M97" s="2" t="s">
        <v>12</v>
      </c>
    </row>
    <row r="98" spans="1:13" ht="12.75" customHeight="1">
      <c r="A98" s="9">
        <f t="shared" si="4"/>
        <v>45152</v>
      </c>
      <c r="B98" s="9">
        <f t="shared" si="5"/>
        <v>45212</v>
      </c>
      <c r="C98" s="9">
        <f t="shared" si="6"/>
        <v>45256</v>
      </c>
      <c r="D98" s="9">
        <f t="shared" si="7"/>
        <v>45286</v>
      </c>
      <c r="E98" s="5">
        <v>45272</v>
      </c>
      <c r="F98" s="1">
        <v>123351</v>
      </c>
      <c r="G98" s="2" t="s">
        <v>97</v>
      </c>
      <c r="H98" s="1"/>
      <c r="I98" s="1"/>
      <c r="J98" s="1"/>
      <c r="K98" s="1" t="s">
        <v>98</v>
      </c>
      <c r="L98" s="3">
        <v>970501</v>
      </c>
      <c r="M98" s="2" t="s">
        <v>12</v>
      </c>
    </row>
    <row r="99" spans="1:13" ht="12.75" hidden="1" customHeight="1">
      <c r="A99" s="9">
        <f t="shared" si="4"/>
        <v>45152</v>
      </c>
      <c r="B99" s="9">
        <f t="shared" si="5"/>
        <v>45212</v>
      </c>
      <c r="C99" s="9">
        <f t="shared" si="6"/>
        <v>45256</v>
      </c>
      <c r="D99" s="9">
        <f t="shared" si="7"/>
        <v>45286</v>
      </c>
      <c r="E99" s="5">
        <v>45272</v>
      </c>
      <c r="F99" s="1">
        <v>123206</v>
      </c>
      <c r="G99" s="2" t="s">
        <v>224</v>
      </c>
      <c r="H99" s="1" t="s">
        <v>20</v>
      </c>
      <c r="I99" s="1"/>
      <c r="J99" s="1" t="s">
        <v>225</v>
      </c>
      <c r="K99" s="1" t="s">
        <v>226</v>
      </c>
      <c r="L99" s="3">
        <v>58755</v>
      </c>
      <c r="M99" s="2" t="s">
        <v>12</v>
      </c>
    </row>
    <row r="100" spans="1:13" ht="12.75" customHeight="1">
      <c r="A100" s="9">
        <f t="shared" si="4"/>
        <v>45152</v>
      </c>
      <c r="B100" s="9">
        <f t="shared" si="5"/>
        <v>45212</v>
      </c>
      <c r="C100" s="9">
        <f t="shared" si="6"/>
        <v>45256</v>
      </c>
      <c r="D100" s="9">
        <f t="shared" si="7"/>
        <v>45286</v>
      </c>
      <c r="E100" s="5">
        <v>45272</v>
      </c>
      <c r="F100" s="1">
        <v>124096</v>
      </c>
      <c r="G100" s="2" t="s">
        <v>227</v>
      </c>
      <c r="H100" s="1"/>
      <c r="I100" s="1"/>
      <c r="J100" s="1"/>
      <c r="K100" s="1" t="s">
        <v>228</v>
      </c>
      <c r="L100" s="3">
        <v>590864</v>
      </c>
      <c r="M100" s="2" t="s">
        <v>12</v>
      </c>
    </row>
    <row r="101" spans="1:13" ht="12.75" customHeight="1">
      <c r="A101" s="9">
        <f t="shared" si="4"/>
        <v>45152</v>
      </c>
      <c r="B101" s="9">
        <f t="shared" si="5"/>
        <v>45212</v>
      </c>
      <c r="C101" s="9">
        <f t="shared" si="6"/>
        <v>45256</v>
      </c>
      <c r="D101" s="9">
        <f t="shared" si="7"/>
        <v>45286</v>
      </c>
      <c r="E101" s="5">
        <v>45272</v>
      </c>
      <c r="F101" s="1">
        <v>122796</v>
      </c>
      <c r="G101" s="2" t="s">
        <v>229</v>
      </c>
      <c r="H101" s="1"/>
      <c r="I101" s="1"/>
      <c r="J101" s="1"/>
      <c r="K101" s="1" t="s">
        <v>230</v>
      </c>
      <c r="L101" s="3">
        <v>3160827</v>
      </c>
      <c r="M101" s="2" t="s">
        <v>12</v>
      </c>
    </row>
    <row r="102" spans="1:13" ht="12.75" customHeight="1">
      <c r="A102" s="9">
        <f t="shared" si="4"/>
        <v>45152</v>
      </c>
      <c r="B102" s="9">
        <f t="shared" si="5"/>
        <v>45212</v>
      </c>
      <c r="C102" s="9">
        <f t="shared" si="6"/>
        <v>45256</v>
      </c>
      <c r="D102" s="9">
        <f t="shared" si="7"/>
        <v>45286</v>
      </c>
      <c r="E102" s="5">
        <v>45272</v>
      </c>
      <c r="F102" s="1">
        <v>123345</v>
      </c>
      <c r="G102" s="2" t="s">
        <v>203</v>
      </c>
      <c r="H102" s="1" t="s">
        <v>105</v>
      </c>
      <c r="I102" s="1" t="s">
        <v>149</v>
      </c>
      <c r="J102" s="1"/>
      <c r="K102" s="1" t="s">
        <v>204</v>
      </c>
      <c r="L102" s="3">
        <v>628347</v>
      </c>
      <c r="M102" s="2" t="s">
        <v>12</v>
      </c>
    </row>
    <row r="103" spans="1:13" ht="12.75" customHeight="1">
      <c r="A103" s="9">
        <f t="shared" si="4"/>
        <v>45152</v>
      </c>
      <c r="B103" s="9">
        <f t="shared" si="5"/>
        <v>45212</v>
      </c>
      <c r="C103" s="9">
        <f t="shared" si="6"/>
        <v>45256</v>
      </c>
      <c r="D103" s="9">
        <f t="shared" si="7"/>
        <v>45286</v>
      </c>
      <c r="E103" s="5">
        <v>45272</v>
      </c>
      <c r="F103" s="1">
        <v>123353</v>
      </c>
      <c r="G103" s="2" t="s">
        <v>97</v>
      </c>
      <c r="H103" s="1"/>
      <c r="I103" s="1"/>
      <c r="J103" s="1"/>
      <c r="K103" s="1" t="s">
        <v>98</v>
      </c>
      <c r="L103" s="3">
        <v>962538</v>
      </c>
      <c r="M103" s="2" t="s">
        <v>12</v>
      </c>
    </row>
    <row r="104" spans="1:13" ht="12.75" customHeight="1">
      <c r="A104" s="9">
        <f t="shared" si="4"/>
        <v>45152</v>
      </c>
      <c r="B104" s="9">
        <f t="shared" si="5"/>
        <v>45212</v>
      </c>
      <c r="C104" s="9">
        <f t="shared" si="6"/>
        <v>45256</v>
      </c>
      <c r="D104" s="9">
        <f t="shared" si="7"/>
        <v>45286</v>
      </c>
      <c r="E104" s="5">
        <v>45272</v>
      </c>
      <c r="F104" s="1">
        <v>124010</v>
      </c>
      <c r="G104" s="2" t="s">
        <v>122</v>
      </c>
      <c r="H104" s="1"/>
      <c r="I104" s="1"/>
      <c r="J104" s="1"/>
      <c r="K104" s="1" t="s">
        <v>123</v>
      </c>
      <c r="L104" s="3">
        <v>1318556</v>
      </c>
      <c r="M104" s="2" t="s">
        <v>12</v>
      </c>
    </row>
    <row r="105" spans="1:13" ht="12.75" customHeight="1">
      <c r="A105" s="9">
        <f t="shared" si="4"/>
        <v>45152</v>
      </c>
      <c r="B105" s="9">
        <f t="shared" si="5"/>
        <v>45212</v>
      </c>
      <c r="C105" s="9">
        <f t="shared" si="6"/>
        <v>45256</v>
      </c>
      <c r="D105" s="9">
        <f t="shared" si="7"/>
        <v>45286</v>
      </c>
      <c r="E105" s="5">
        <v>45272</v>
      </c>
      <c r="F105" s="1">
        <v>124125</v>
      </c>
      <c r="G105" s="2" t="s">
        <v>231</v>
      </c>
      <c r="H105" s="1"/>
      <c r="I105" s="1"/>
      <c r="J105" s="1"/>
      <c r="K105" s="1" t="s">
        <v>232</v>
      </c>
      <c r="L105" s="3">
        <v>3907110</v>
      </c>
      <c r="M105" s="2" t="s">
        <v>12</v>
      </c>
    </row>
    <row r="106" spans="1:13" ht="12.75" customHeight="1">
      <c r="A106" s="9">
        <f t="shared" si="4"/>
        <v>45152</v>
      </c>
      <c r="B106" s="9">
        <f t="shared" si="5"/>
        <v>45212</v>
      </c>
      <c r="C106" s="9">
        <f t="shared" si="6"/>
        <v>45256</v>
      </c>
      <c r="D106" s="9">
        <f t="shared" si="7"/>
        <v>45286</v>
      </c>
      <c r="E106" s="5">
        <v>45272</v>
      </c>
      <c r="F106" s="1">
        <v>123933</v>
      </c>
      <c r="G106" s="2" t="s">
        <v>51</v>
      </c>
      <c r="H106" s="1"/>
      <c r="I106" s="1"/>
      <c r="J106" s="1"/>
      <c r="K106" s="1" t="s">
        <v>233</v>
      </c>
      <c r="L106" s="3">
        <v>3895214</v>
      </c>
      <c r="M106" s="2" t="s">
        <v>12</v>
      </c>
    </row>
    <row r="107" spans="1:13" ht="12.75" customHeight="1">
      <c r="A107" s="9">
        <f t="shared" si="4"/>
        <v>45152</v>
      </c>
      <c r="B107" s="9">
        <f t="shared" si="5"/>
        <v>45212</v>
      </c>
      <c r="C107" s="9">
        <f t="shared" si="6"/>
        <v>45256</v>
      </c>
      <c r="D107" s="9">
        <f t="shared" si="7"/>
        <v>45286</v>
      </c>
      <c r="E107" s="5">
        <v>45272</v>
      </c>
      <c r="F107" s="1">
        <v>123349</v>
      </c>
      <c r="G107" s="2" t="s">
        <v>181</v>
      </c>
      <c r="H107" s="1"/>
      <c r="I107" s="1"/>
      <c r="J107" s="1"/>
      <c r="K107" s="1" t="s">
        <v>182</v>
      </c>
      <c r="L107" s="3">
        <v>1000946</v>
      </c>
      <c r="M107" s="2" t="s">
        <v>12</v>
      </c>
    </row>
    <row r="108" spans="1:13" ht="12.75" customHeight="1">
      <c r="A108" s="9">
        <f t="shared" si="4"/>
        <v>45152</v>
      </c>
      <c r="B108" s="9">
        <f t="shared" si="5"/>
        <v>45212</v>
      </c>
      <c r="C108" s="9">
        <f t="shared" si="6"/>
        <v>45256</v>
      </c>
      <c r="D108" s="9">
        <f t="shared" si="7"/>
        <v>45286</v>
      </c>
      <c r="E108" s="5">
        <v>45272</v>
      </c>
      <c r="F108" s="1">
        <v>123331</v>
      </c>
      <c r="G108" s="2" t="s">
        <v>234</v>
      </c>
      <c r="H108" s="1"/>
      <c r="I108" s="1"/>
      <c r="J108" s="1"/>
      <c r="K108" s="1" t="s">
        <v>235</v>
      </c>
      <c r="L108" s="3">
        <v>2186376</v>
      </c>
      <c r="M108" s="2" t="s">
        <v>12</v>
      </c>
    </row>
    <row r="109" spans="1:13" ht="12.75" customHeight="1">
      <c r="A109" s="9">
        <f t="shared" si="4"/>
        <v>45152</v>
      </c>
      <c r="B109" s="9">
        <f t="shared" si="5"/>
        <v>45212</v>
      </c>
      <c r="C109" s="9">
        <f t="shared" si="6"/>
        <v>45256</v>
      </c>
      <c r="D109" s="9">
        <f t="shared" si="7"/>
        <v>45286</v>
      </c>
      <c r="E109" s="5">
        <v>45272</v>
      </c>
      <c r="F109" s="1">
        <v>123840</v>
      </c>
      <c r="G109" s="2" t="s">
        <v>236</v>
      </c>
      <c r="H109" s="1" t="s">
        <v>105</v>
      </c>
      <c r="I109" s="1" t="s">
        <v>106</v>
      </c>
      <c r="J109" s="1"/>
      <c r="K109" s="1" t="s">
        <v>237</v>
      </c>
      <c r="L109" s="3">
        <v>5382256</v>
      </c>
      <c r="M109" s="2" t="s">
        <v>12</v>
      </c>
    </row>
    <row r="110" spans="1:13" ht="12.75" customHeight="1">
      <c r="A110" s="9">
        <f t="shared" si="4"/>
        <v>45152</v>
      </c>
      <c r="B110" s="9">
        <f t="shared" si="5"/>
        <v>45212</v>
      </c>
      <c r="C110" s="9">
        <f t="shared" si="6"/>
        <v>45256</v>
      </c>
      <c r="D110" s="9">
        <f t="shared" si="7"/>
        <v>45286</v>
      </c>
      <c r="E110" s="5">
        <v>45272</v>
      </c>
      <c r="F110" s="1">
        <v>123347</v>
      </c>
      <c r="G110" s="2" t="s">
        <v>238</v>
      </c>
      <c r="H110" s="1"/>
      <c r="I110" s="1"/>
      <c r="J110" s="1"/>
      <c r="K110" s="1" t="s">
        <v>239</v>
      </c>
      <c r="L110" s="3">
        <v>2206152</v>
      </c>
      <c r="M110" s="2" t="s">
        <v>12</v>
      </c>
    </row>
    <row r="111" spans="1:13" ht="12.75" customHeight="1">
      <c r="A111" s="9">
        <f t="shared" si="4"/>
        <v>45152</v>
      </c>
      <c r="B111" s="9">
        <f t="shared" si="5"/>
        <v>45212</v>
      </c>
      <c r="C111" s="9">
        <f t="shared" si="6"/>
        <v>45256</v>
      </c>
      <c r="D111" s="9">
        <f t="shared" si="7"/>
        <v>45286</v>
      </c>
      <c r="E111" s="5">
        <v>45272</v>
      </c>
      <c r="F111" s="1">
        <v>123337</v>
      </c>
      <c r="G111" s="2" t="s">
        <v>240</v>
      </c>
      <c r="H111" s="1" t="s">
        <v>139</v>
      </c>
      <c r="I111" s="1" t="s">
        <v>140</v>
      </c>
      <c r="J111" s="1"/>
      <c r="K111" s="1" t="s">
        <v>241</v>
      </c>
      <c r="L111" s="3">
        <v>4393977</v>
      </c>
      <c r="M111" s="2" t="s">
        <v>12</v>
      </c>
    </row>
    <row r="112" spans="1:13" ht="12.75" customHeight="1">
      <c r="A112" s="9">
        <f t="shared" si="4"/>
        <v>45158</v>
      </c>
      <c r="B112" s="9">
        <f t="shared" si="5"/>
        <v>45218</v>
      </c>
      <c r="C112" s="9">
        <f t="shared" si="6"/>
        <v>45256</v>
      </c>
      <c r="D112" s="9">
        <f t="shared" si="7"/>
        <v>45286</v>
      </c>
      <c r="E112" s="5">
        <v>45278</v>
      </c>
      <c r="F112" s="1">
        <v>118375</v>
      </c>
      <c r="G112" s="2" t="s">
        <v>242</v>
      </c>
      <c r="H112" s="1" t="s">
        <v>243</v>
      </c>
      <c r="I112" s="1"/>
      <c r="J112" s="1" t="s">
        <v>244</v>
      </c>
      <c r="K112" s="1" t="s">
        <v>245</v>
      </c>
      <c r="L112" s="3">
        <v>33167091</v>
      </c>
      <c r="M112" s="2" t="s">
        <v>12</v>
      </c>
    </row>
    <row r="113" spans="1:13" ht="12.75" customHeight="1">
      <c r="A113" s="9">
        <f t="shared" si="4"/>
        <v>45174</v>
      </c>
      <c r="B113" s="9">
        <f t="shared" si="5"/>
        <v>45234</v>
      </c>
      <c r="C113" s="9">
        <f t="shared" si="6"/>
        <v>45270</v>
      </c>
      <c r="D113" s="9">
        <f t="shared" si="7"/>
        <v>45300</v>
      </c>
      <c r="E113" s="5">
        <v>45294</v>
      </c>
      <c r="F113" s="1">
        <v>113806</v>
      </c>
      <c r="G113" s="2" t="s">
        <v>246</v>
      </c>
      <c r="H113" s="1" t="s">
        <v>10</v>
      </c>
      <c r="I113" s="1" t="s">
        <v>247</v>
      </c>
      <c r="J113" s="1"/>
      <c r="K113" s="1" t="s">
        <v>248</v>
      </c>
      <c r="L113" s="3">
        <v>3546312</v>
      </c>
      <c r="M113" s="2" t="s">
        <v>249</v>
      </c>
    </row>
    <row r="114" spans="1:13" ht="12.75" customHeight="1">
      <c r="A114" s="9">
        <f t="shared" si="4"/>
        <v>45180</v>
      </c>
      <c r="B114" s="9">
        <f t="shared" si="5"/>
        <v>45240</v>
      </c>
      <c r="C114" s="9">
        <f t="shared" si="6"/>
        <v>45284</v>
      </c>
      <c r="D114" s="9">
        <f t="shared" si="7"/>
        <v>45314</v>
      </c>
      <c r="E114" s="5">
        <v>45300</v>
      </c>
      <c r="F114" s="1">
        <v>120745</v>
      </c>
      <c r="G114" s="2" t="s">
        <v>250</v>
      </c>
      <c r="H114" s="1" t="s">
        <v>251</v>
      </c>
      <c r="I114" s="1" t="s">
        <v>252</v>
      </c>
      <c r="J114" s="1"/>
      <c r="K114" s="1" t="s">
        <v>253</v>
      </c>
      <c r="L114" s="3">
        <v>3727530</v>
      </c>
      <c r="M114" s="2" t="s">
        <v>254</v>
      </c>
    </row>
    <row r="115" spans="1:13" ht="12.75" customHeight="1">
      <c r="A115" s="9">
        <f t="shared" si="4"/>
        <v>45180</v>
      </c>
      <c r="B115" s="9">
        <f t="shared" si="5"/>
        <v>45240</v>
      </c>
      <c r="C115" s="9">
        <f t="shared" si="6"/>
        <v>45284</v>
      </c>
      <c r="D115" s="9">
        <f t="shared" si="7"/>
        <v>45314</v>
      </c>
      <c r="E115" s="5">
        <v>45300</v>
      </c>
      <c r="F115" s="1">
        <v>124327</v>
      </c>
      <c r="G115" s="2" t="s">
        <v>255</v>
      </c>
      <c r="H115" s="1"/>
      <c r="I115" s="1"/>
      <c r="J115" s="1"/>
      <c r="K115" s="1" t="s">
        <v>256</v>
      </c>
      <c r="L115" s="3">
        <v>908749</v>
      </c>
      <c r="M115" s="2" t="s">
        <v>12</v>
      </c>
    </row>
    <row r="116" spans="1:13" ht="12.75" customHeight="1">
      <c r="A116" s="9">
        <f t="shared" si="4"/>
        <v>45180</v>
      </c>
      <c r="B116" s="9">
        <f t="shared" si="5"/>
        <v>45240</v>
      </c>
      <c r="C116" s="9">
        <f t="shared" si="6"/>
        <v>45284</v>
      </c>
      <c r="D116" s="9">
        <f t="shared" si="7"/>
        <v>45314</v>
      </c>
      <c r="E116" s="5">
        <v>45300</v>
      </c>
      <c r="F116" s="1">
        <v>123966</v>
      </c>
      <c r="G116" s="2" t="s">
        <v>257</v>
      </c>
      <c r="H116" s="1"/>
      <c r="I116" s="1"/>
      <c r="J116" s="1"/>
      <c r="K116" s="1" t="s">
        <v>258</v>
      </c>
      <c r="L116" s="3">
        <v>2000000</v>
      </c>
      <c r="M116" s="2" t="s">
        <v>12</v>
      </c>
    </row>
    <row r="117" spans="1:13" ht="12.75" customHeight="1">
      <c r="A117" s="9">
        <f t="shared" si="4"/>
        <v>45180</v>
      </c>
      <c r="B117" s="9">
        <f t="shared" si="5"/>
        <v>45240</v>
      </c>
      <c r="C117" s="9">
        <f t="shared" si="6"/>
        <v>45284</v>
      </c>
      <c r="D117" s="9">
        <f t="shared" si="7"/>
        <v>45314</v>
      </c>
      <c r="E117" s="5">
        <v>45300</v>
      </c>
      <c r="F117" s="1">
        <v>111391</v>
      </c>
      <c r="G117" s="2" t="s">
        <v>259</v>
      </c>
      <c r="H117" s="1" t="s">
        <v>251</v>
      </c>
      <c r="I117" s="1" t="s">
        <v>260</v>
      </c>
      <c r="J117" s="1"/>
      <c r="K117" s="1" t="s">
        <v>261</v>
      </c>
      <c r="L117" s="3">
        <v>5100420</v>
      </c>
      <c r="M117" s="2" t="s">
        <v>262</v>
      </c>
    </row>
    <row r="118" spans="1:13" ht="12.75" customHeight="1">
      <c r="A118" s="9">
        <f t="shared" si="4"/>
        <v>45180</v>
      </c>
      <c r="B118" s="9">
        <f t="shared" si="5"/>
        <v>45240</v>
      </c>
      <c r="C118" s="9">
        <f t="shared" si="6"/>
        <v>45284</v>
      </c>
      <c r="D118" s="9">
        <f t="shared" si="7"/>
        <v>45314</v>
      </c>
      <c r="E118" s="5">
        <v>45300</v>
      </c>
      <c r="F118" s="1">
        <v>115181</v>
      </c>
      <c r="G118" s="2" t="s">
        <v>263</v>
      </c>
      <c r="H118" s="1" t="s">
        <v>264</v>
      </c>
      <c r="I118" s="1" t="s">
        <v>265</v>
      </c>
      <c r="J118" s="1"/>
      <c r="K118" s="1" t="s">
        <v>266</v>
      </c>
      <c r="L118" s="3">
        <v>2532206</v>
      </c>
      <c r="M118" s="2" t="s">
        <v>267</v>
      </c>
    </row>
    <row r="119" spans="1:13" ht="12.75" customHeight="1">
      <c r="A119" s="9">
        <f t="shared" si="4"/>
        <v>45180</v>
      </c>
      <c r="B119" s="9">
        <f t="shared" si="5"/>
        <v>45240</v>
      </c>
      <c r="C119" s="9">
        <f t="shared" si="6"/>
        <v>45284</v>
      </c>
      <c r="D119" s="9">
        <f t="shared" si="7"/>
        <v>45314</v>
      </c>
      <c r="E119" s="5">
        <v>45300</v>
      </c>
      <c r="F119" s="1">
        <v>121137</v>
      </c>
      <c r="G119" s="2" t="s">
        <v>268</v>
      </c>
      <c r="H119" s="1" t="s">
        <v>14</v>
      </c>
      <c r="I119" s="1" t="s">
        <v>269</v>
      </c>
      <c r="J119" s="1" t="s">
        <v>270</v>
      </c>
      <c r="K119" s="1" t="s">
        <v>271</v>
      </c>
      <c r="L119" s="3">
        <v>773469</v>
      </c>
      <c r="M119" s="2" t="s">
        <v>12</v>
      </c>
    </row>
    <row r="120" spans="1:13" ht="12.75" customHeight="1">
      <c r="A120" s="9">
        <f t="shared" si="4"/>
        <v>45180</v>
      </c>
      <c r="B120" s="9">
        <f t="shared" si="5"/>
        <v>45240</v>
      </c>
      <c r="C120" s="9">
        <f t="shared" si="6"/>
        <v>45284</v>
      </c>
      <c r="D120" s="9">
        <f t="shared" si="7"/>
        <v>45314</v>
      </c>
      <c r="E120" s="5">
        <v>45300</v>
      </c>
      <c r="F120" s="1">
        <v>122869</v>
      </c>
      <c r="G120" s="2" t="s">
        <v>272</v>
      </c>
      <c r="H120" s="1"/>
      <c r="I120" s="1"/>
      <c r="J120" s="1"/>
      <c r="K120" s="1" t="s">
        <v>273</v>
      </c>
      <c r="L120" s="3">
        <v>17571328</v>
      </c>
      <c r="M120" s="2" t="s">
        <v>12</v>
      </c>
    </row>
    <row r="121" spans="1:13" ht="12.75" customHeight="1">
      <c r="A121" s="9">
        <f t="shared" si="4"/>
        <v>45180</v>
      </c>
      <c r="B121" s="9">
        <f t="shared" si="5"/>
        <v>45240</v>
      </c>
      <c r="C121" s="9">
        <f t="shared" si="6"/>
        <v>45284</v>
      </c>
      <c r="D121" s="9">
        <f t="shared" si="7"/>
        <v>45314</v>
      </c>
      <c r="E121" s="5">
        <v>45300</v>
      </c>
      <c r="F121" s="1">
        <v>123440</v>
      </c>
      <c r="G121" s="2" t="s">
        <v>274</v>
      </c>
      <c r="H121" s="1" t="s">
        <v>275</v>
      </c>
      <c r="I121" s="1" t="s">
        <v>276</v>
      </c>
      <c r="J121" s="1"/>
      <c r="K121" s="1" t="s">
        <v>277</v>
      </c>
      <c r="L121" s="3">
        <v>5886839</v>
      </c>
      <c r="M121" s="2" t="s">
        <v>12</v>
      </c>
    </row>
    <row r="122" spans="1:13" ht="12.75" customHeight="1">
      <c r="A122" s="9">
        <f t="shared" si="4"/>
        <v>45180</v>
      </c>
      <c r="B122" s="9">
        <f t="shared" si="5"/>
        <v>45240</v>
      </c>
      <c r="C122" s="9">
        <f t="shared" si="6"/>
        <v>45284</v>
      </c>
      <c r="D122" s="9">
        <f t="shared" si="7"/>
        <v>45314</v>
      </c>
      <c r="E122" s="5">
        <v>45300</v>
      </c>
      <c r="F122" s="1">
        <v>122995</v>
      </c>
      <c r="G122" s="2" t="s">
        <v>278</v>
      </c>
      <c r="H122" s="1"/>
      <c r="I122" s="1"/>
      <c r="J122" s="1"/>
      <c r="K122" s="1" t="s">
        <v>279</v>
      </c>
      <c r="L122" s="3">
        <v>977350</v>
      </c>
      <c r="M122" s="2" t="s">
        <v>12</v>
      </c>
    </row>
    <row r="123" spans="1:13" ht="12.75" customHeight="1">
      <c r="A123" s="9">
        <f t="shared" si="4"/>
        <v>45180</v>
      </c>
      <c r="B123" s="9">
        <f t="shared" si="5"/>
        <v>45240</v>
      </c>
      <c r="C123" s="9">
        <f t="shared" si="6"/>
        <v>45284</v>
      </c>
      <c r="D123" s="9">
        <f t="shared" si="7"/>
        <v>45314</v>
      </c>
      <c r="E123" s="5">
        <v>45300</v>
      </c>
      <c r="F123" s="1">
        <v>124267</v>
      </c>
      <c r="G123" s="2" t="s">
        <v>280</v>
      </c>
      <c r="H123" s="1" t="s">
        <v>264</v>
      </c>
      <c r="I123" s="1" t="s">
        <v>281</v>
      </c>
      <c r="J123" s="1" t="s">
        <v>282</v>
      </c>
      <c r="K123" s="1" t="s">
        <v>283</v>
      </c>
      <c r="L123" s="3">
        <v>294007</v>
      </c>
      <c r="M123" s="2" t="s">
        <v>12</v>
      </c>
    </row>
    <row r="124" spans="1:13" ht="12.75" customHeight="1">
      <c r="A124" s="9">
        <f t="shared" si="4"/>
        <v>45180</v>
      </c>
      <c r="B124" s="9">
        <f t="shared" si="5"/>
        <v>45240</v>
      </c>
      <c r="C124" s="9">
        <f t="shared" si="6"/>
        <v>45284</v>
      </c>
      <c r="D124" s="9">
        <f t="shared" si="7"/>
        <v>45314</v>
      </c>
      <c r="E124" s="5">
        <v>45300</v>
      </c>
      <c r="F124" s="1">
        <v>110900</v>
      </c>
      <c r="G124" s="2" t="s">
        <v>284</v>
      </c>
      <c r="H124" s="1" t="s">
        <v>10</v>
      </c>
      <c r="I124" s="1" t="s">
        <v>247</v>
      </c>
      <c r="J124" s="1"/>
      <c r="K124" s="1" t="s">
        <v>285</v>
      </c>
      <c r="L124" s="3">
        <v>781925</v>
      </c>
      <c r="M124" s="2" t="s">
        <v>286</v>
      </c>
    </row>
    <row r="125" spans="1:13" ht="12.75" customHeight="1">
      <c r="A125" s="9">
        <f t="shared" si="4"/>
        <v>45180</v>
      </c>
      <c r="B125" s="9">
        <f t="shared" si="5"/>
        <v>45240</v>
      </c>
      <c r="C125" s="9">
        <f t="shared" si="6"/>
        <v>45284</v>
      </c>
      <c r="D125" s="9">
        <f t="shared" si="7"/>
        <v>45314</v>
      </c>
      <c r="E125" s="5">
        <v>45300</v>
      </c>
      <c r="F125" s="1">
        <v>124233</v>
      </c>
      <c r="G125" s="2" t="s">
        <v>287</v>
      </c>
      <c r="H125" s="1" t="s">
        <v>288</v>
      </c>
      <c r="I125" s="1" t="s">
        <v>289</v>
      </c>
      <c r="J125" s="1"/>
      <c r="K125" s="1" t="s">
        <v>290</v>
      </c>
      <c r="L125" s="3">
        <v>1379864</v>
      </c>
      <c r="M125" s="2" t="s">
        <v>12</v>
      </c>
    </row>
    <row r="126" spans="1:13" ht="12.75" customHeight="1">
      <c r="A126" s="9">
        <f t="shared" si="4"/>
        <v>45180</v>
      </c>
      <c r="B126" s="9">
        <f t="shared" si="5"/>
        <v>45240</v>
      </c>
      <c r="C126" s="9">
        <f t="shared" si="6"/>
        <v>45284</v>
      </c>
      <c r="D126" s="9">
        <f t="shared" si="7"/>
        <v>45314</v>
      </c>
      <c r="E126" s="5">
        <v>45300</v>
      </c>
      <c r="F126" s="1">
        <v>121700</v>
      </c>
      <c r="G126" s="2" t="s">
        <v>291</v>
      </c>
      <c r="H126" s="1" t="s">
        <v>196</v>
      </c>
      <c r="I126" s="1" t="s">
        <v>292</v>
      </c>
      <c r="J126" s="1"/>
      <c r="K126" s="1" t="s">
        <v>293</v>
      </c>
      <c r="L126" s="3">
        <v>7504955</v>
      </c>
      <c r="M126" s="2" t="s">
        <v>12</v>
      </c>
    </row>
    <row r="127" spans="1:13" ht="12.75" customHeight="1">
      <c r="A127" s="9">
        <f t="shared" si="4"/>
        <v>45180</v>
      </c>
      <c r="B127" s="9">
        <f t="shared" si="5"/>
        <v>45240</v>
      </c>
      <c r="C127" s="9">
        <f t="shared" si="6"/>
        <v>45284</v>
      </c>
      <c r="D127" s="9">
        <f t="shared" si="7"/>
        <v>45314</v>
      </c>
      <c r="E127" s="5">
        <v>45300</v>
      </c>
      <c r="F127" s="1">
        <v>124266</v>
      </c>
      <c r="G127" s="2" t="s">
        <v>294</v>
      </c>
      <c r="H127" s="1" t="s">
        <v>264</v>
      </c>
      <c r="I127" s="1" t="s">
        <v>281</v>
      </c>
      <c r="J127" s="1" t="s">
        <v>282</v>
      </c>
      <c r="K127" s="1" t="s">
        <v>295</v>
      </c>
      <c r="L127" s="3">
        <v>255568</v>
      </c>
      <c r="M127" s="2" t="s">
        <v>12</v>
      </c>
    </row>
    <row r="128" spans="1:13" ht="12.75" customHeight="1">
      <c r="A128" s="9">
        <f t="shared" si="4"/>
        <v>45215</v>
      </c>
      <c r="B128" s="9">
        <f t="shared" si="5"/>
        <v>45275</v>
      </c>
      <c r="C128" s="9">
        <f t="shared" si="6"/>
        <v>45319</v>
      </c>
      <c r="D128" s="9">
        <f t="shared" si="7"/>
        <v>45349</v>
      </c>
      <c r="E128" s="5">
        <v>45335</v>
      </c>
      <c r="F128" s="1">
        <v>115460</v>
      </c>
      <c r="G128" s="2" t="s">
        <v>296</v>
      </c>
      <c r="H128" s="1" t="s">
        <v>88</v>
      </c>
      <c r="I128" s="1" t="s">
        <v>297</v>
      </c>
      <c r="J128" s="1"/>
      <c r="K128" s="1" t="s">
        <v>298</v>
      </c>
      <c r="L128" s="3">
        <v>14225147</v>
      </c>
      <c r="M128" s="2" t="s">
        <v>299</v>
      </c>
    </row>
    <row r="129" spans="1:13" ht="12.75" customHeight="1">
      <c r="A129" s="9">
        <f t="shared" si="4"/>
        <v>45215</v>
      </c>
      <c r="B129" s="9">
        <f t="shared" si="5"/>
        <v>45275</v>
      </c>
      <c r="C129" s="9">
        <f t="shared" si="6"/>
        <v>45319</v>
      </c>
      <c r="D129" s="9">
        <f t="shared" si="7"/>
        <v>45349</v>
      </c>
      <c r="E129" s="5">
        <v>45335</v>
      </c>
      <c r="F129" s="1">
        <v>123404</v>
      </c>
      <c r="G129" s="2" t="s">
        <v>300</v>
      </c>
      <c r="H129" s="1" t="s">
        <v>275</v>
      </c>
      <c r="I129" s="1" t="s">
        <v>301</v>
      </c>
      <c r="J129" s="1"/>
      <c r="K129" s="1" t="s">
        <v>302</v>
      </c>
      <c r="L129" s="3">
        <v>2036209</v>
      </c>
      <c r="M129" s="2" t="s">
        <v>12</v>
      </c>
    </row>
    <row r="130" spans="1:13" ht="12.75" customHeight="1">
      <c r="A130" s="9">
        <f t="shared" ref="A130:A193" si="8">E130-120</f>
        <v>45215</v>
      </c>
      <c r="B130" s="9">
        <f t="shared" ref="B130:B193" si="9">E130-60</f>
        <v>45275</v>
      </c>
      <c r="C130" s="9">
        <f t="shared" ref="C130:C193" si="10">D130-30</f>
        <v>45319</v>
      </c>
      <c r="D130" s="9">
        <f t="shared" ref="D130:D193" si="11">IF((E130&lt;(((EOMONTH(E130,-1)+1)+7)+CHOOSE(WEEKDAY((EOMONTH(E130,-1)+1)),2,1,0,6,5,4,3))),(((EOMONTH(E130,-1)+1)+7)+CHOOSE(WEEKDAY((EOMONTH(E130,-1)+1)),2,1,0,6,5,4,3)),(((EOMONTH(E130,-1)+1)+7)+CHOOSE(WEEKDAY((EOMONTH(E130,-1)+1)),2,1,0,6,5,4,3)+14))</f>
        <v>45349</v>
      </c>
      <c r="E130" s="5">
        <v>45335</v>
      </c>
      <c r="F130" s="1">
        <v>123937</v>
      </c>
      <c r="G130" s="2" t="s">
        <v>303</v>
      </c>
      <c r="H130" s="1" t="s">
        <v>304</v>
      </c>
      <c r="I130" s="1" t="s">
        <v>305</v>
      </c>
      <c r="J130" s="1"/>
      <c r="K130" s="1" t="s">
        <v>306</v>
      </c>
      <c r="L130" s="3">
        <v>8572191</v>
      </c>
      <c r="M130" s="2" t="s">
        <v>12</v>
      </c>
    </row>
    <row r="131" spans="1:13" ht="12.75" customHeight="1">
      <c r="A131" s="9">
        <f t="shared" si="8"/>
        <v>45215</v>
      </c>
      <c r="B131" s="9">
        <f t="shared" si="9"/>
        <v>45275</v>
      </c>
      <c r="C131" s="9">
        <f t="shared" si="10"/>
        <v>45319</v>
      </c>
      <c r="D131" s="9">
        <f t="shared" si="11"/>
        <v>45349</v>
      </c>
      <c r="E131" s="5">
        <v>45335</v>
      </c>
      <c r="F131" s="1">
        <v>116278</v>
      </c>
      <c r="G131" s="2" t="s">
        <v>307</v>
      </c>
      <c r="H131" s="1" t="s">
        <v>105</v>
      </c>
      <c r="I131" s="1" t="s">
        <v>106</v>
      </c>
      <c r="J131" s="1"/>
      <c r="K131" s="1" t="s">
        <v>308</v>
      </c>
      <c r="L131" s="3">
        <v>57438181</v>
      </c>
      <c r="M131" s="2" t="s">
        <v>267</v>
      </c>
    </row>
    <row r="132" spans="1:13" ht="12.75" customHeight="1">
      <c r="A132" s="9">
        <f t="shared" si="8"/>
        <v>45215</v>
      </c>
      <c r="B132" s="9">
        <f t="shared" si="9"/>
        <v>45275</v>
      </c>
      <c r="C132" s="9">
        <f t="shared" si="10"/>
        <v>45319</v>
      </c>
      <c r="D132" s="9">
        <f t="shared" si="11"/>
        <v>45349</v>
      </c>
      <c r="E132" s="5">
        <v>45335</v>
      </c>
      <c r="F132" s="1">
        <v>115480</v>
      </c>
      <c r="G132" s="2" t="s">
        <v>309</v>
      </c>
      <c r="H132" s="1" t="s">
        <v>310</v>
      </c>
      <c r="I132" s="1" t="s">
        <v>311</v>
      </c>
      <c r="J132" s="1"/>
      <c r="K132" s="1" t="s">
        <v>312</v>
      </c>
      <c r="L132" s="3">
        <v>3640623</v>
      </c>
      <c r="M132" s="2" t="s">
        <v>18</v>
      </c>
    </row>
    <row r="133" spans="1:13" ht="12.75" customHeight="1">
      <c r="A133" s="9">
        <f t="shared" si="8"/>
        <v>45215</v>
      </c>
      <c r="B133" s="9">
        <f t="shared" si="9"/>
        <v>45275</v>
      </c>
      <c r="C133" s="9">
        <f t="shared" si="10"/>
        <v>45319</v>
      </c>
      <c r="D133" s="9">
        <f t="shared" si="11"/>
        <v>45349</v>
      </c>
      <c r="E133" s="5">
        <v>45335</v>
      </c>
      <c r="F133" s="1">
        <v>123155</v>
      </c>
      <c r="G133" s="2" t="s">
        <v>313</v>
      </c>
      <c r="H133" s="1"/>
      <c r="I133" s="1"/>
      <c r="J133" s="1"/>
      <c r="K133" s="1" t="s">
        <v>314</v>
      </c>
      <c r="L133" s="3">
        <v>1932169</v>
      </c>
      <c r="M133" s="2" t="s">
        <v>12</v>
      </c>
    </row>
    <row r="134" spans="1:13" ht="12.75" customHeight="1">
      <c r="A134" s="9">
        <f t="shared" si="8"/>
        <v>45215</v>
      </c>
      <c r="B134" s="9">
        <f t="shared" si="9"/>
        <v>45275</v>
      </c>
      <c r="C134" s="9">
        <f t="shared" si="10"/>
        <v>45319</v>
      </c>
      <c r="D134" s="9">
        <f t="shared" si="11"/>
        <v>45349</v>
      </c>
      <c r="E134" s="5">
        <v>45335</v>
      </c>
      <c r="F134" s="1">
        <v>121701</v>
      </c>
      <c r="G134" s="2" t="s">
        <v>315</v>
      </c>
      <c r="H134" s="1" t="s">
        <v>196</v>
      </c>
      <c r="I134" s="1" t="s">
        <v>197</v>
      </c>
      <c r="J134" s="1"/>
      <c r="K134" s="1" t="s">
        <v>316</v>
      </c>
      <c r="L134" s="3">
        <v>1000000</v>
      </c>
      <c r="M134" s="2" t="s">
        <v>12</v>
      </c>
    </row>
    <row r="135" spans="1:13" ht="12.75" customHeight="1">
      <c r="A135" s="9">
        <f t="shared" si="8"/>
        <v>45215</v>
      </c>
      <c r="B135" s="9">
        <f t="shared" si="9"/>
        <v>45275</v>
      </c>
      <c r="C135" s="9">
        <f t="shared" si="10"/>
        <v>45319</v>
      </c>
      <c r="D135" s="9">
        <f t="shared" si="11"/>
        <v>45349</v>
      </c>
      <c r="E135" s="5">
        <v>45335</v>
      </c>
      <c r="F135" s="1">
        <v>121172</v>
      </c>
      <c r="G135" s="2" t="s">
        <v>317</v>
      </c>
      <c r="H135" s="1" t="s">
        <v>288</v>
      </c>
      <c r="I135" s="1" t="s">
        <v>289</v>
      </c>
      <c r="J135" s="1"/>
      <c r="K135" s="1" t="s">
        <v>318</v>
      </c>
      <c r="L135" s="3">
        <v>4595611</v>
      </c>
      <c r="M135" s="2" t="s">
        <v>319</v>
      </c>
    </row>
    <row r="136" spans="1:13" ht="12.75" customHeight="1">
      <c r="A136" s="9">
        <f t="shared" si="8"/>
        <v>45215</v>
      </c>
      <c r="B136" s="9">
        <f t="shared" si="9"/>
        <v>45275</v>
      </c>
      <c r="C136" s="9">
        <f t="shared" si="10"/>
        <v>45319</v>
      </c>
      <c r="D136" s="9">
        <f t="shared" si="11"/>
        <v>45349</v>
      </c>
      <c r="E136" s="5">
        <v>45335</v>
      </c>
      <c r="F136" s="1">
        <v>123360</v>
      </c>
      <c r="G136" s="2" t="s">
        <v>320</v>
      </c>
      <c r="H136" s="1" t="s">
        <v>88</v>
      </c>
      <c r="I136" s="1" t="s">
        <v>89</v>
      </c>
      <c r="J136" s="1"/>
      <c r="K136" s="1" t="s">
        <v>321</v>
      </c>
      <c r="L136" s="3">
        <v>1203938</v>
      </c>
      <c r="M136" s="2" t="s">
        <v>12</v>
      </c>
    </row>
    <row r="137" spans="1:13" ht="12.75" customHeight="1">
      <c r="A137" s="9">
        <f t="shared" si="8"/>
        <v>45215</v>
      </c>
      <c r="B137" s="9">
        <f t="shared" si="9"/>
        <v>45275</v>
      </c>
      <c r="C137" s="9">
        <f t="shared" si="10"/>
        <v>45319</v>
      </c>
      <c r="D137" s="9">
        <f t="shared" si="11"/>
        <v>45349</v>
      </c>
      <c r="E137" s="5">
        <v>45335</v>
      </c>
      <c r="F137" s="1">
        <v>121710</v>
      </c>
      <c r="G137" s="2" t="s">
        <v>322</v>
      </c>
      <c r="H137" s="1" t="s">
        <v>251</v>
      </c>
      <c r="I137" s="1" t="s">
        <v>323</v>
      </c>
      <c r="J137" s="1"/>
      <c r="K137" s="1" t="s">
        <v>324</v>
      </c>
      <c r="L137" s="3">
        <v>2533365</v>
      </c>
      <c r="M137" s="2" t="s">
        <v>12</v>
      </c>
    </row>
    <row r="138" spans="1:13" ht="12.75" customHeight="1">
      <c r="A138" s="9">
        <f t="shared" si="8"/>
        <v>45215</v>
      </c>
      <c r="B138" s="9">
        <f t="shared" si="9"/>
        <v>45275</v>
      </c>
      <c r="C138" s="9">
        <f t="shared" si="10"/>
        <v>45319</v>
      </c>
      <c r="D138" s="9">
        <f t="shared" si="11"/>
        <v>45349</v>
      </c>
      <c r="E138" s="5">
        <v>45335</v>
      </c>
      <c r="F138" s="1">
        <v>121702</v>
      </c>
      <c r="G138" s="2" t="s">
        <v>325</v>
      </c>
      <c r="H138" s="1" t="s">
        <v>196</v>
      </c>
      <c r="I138" s="1" t="s">
        <v>292</v>
      </c>
      <c r="J138" s="1"/>
      <c r="K138" s="1" t="s">
        <v>326</v>
      </c>
      <c r="L138" s="3">
        <v>5111594</v>
      </c>
      <c r="M138" s="2" t="s">
        <v>12</v>
      </c>
    </row>
    <row r="139" spans="1:13" ht="12.75" customHeight="1">
      <c r="A139" s="9">
        <f t="shared" si="8"/>
        <v>45215</v>
      </c>
      <c r="B139" s="9">
        <f t="shared" si="9"/>
        <v>45275</v>
      </c>
      <c r="C139" s="9">
        <f t="shared" si="10"/>
        <v>45319</v>
      </c>
      <c r="D139" s="9">
        <f t="shared" si="11"/>
        <v>45349</v>
      </c>
      <c r="E139" s="5">
        <v>45335</v>
      </c>
      <c r="F139" s="1">
        <v>123867</v>
      </c>
      <c r="G139" s="2" t="s">
        <v>327</v>
      </c>
      <c r="H139" s="1"/>
      <c r="I139" s="1"/>
      <c r="J139" s="1"/>
      <c r="K139" s="1" t="s">
        <v>328</v>
      </c>
      <c r="L139" s="3">
        <v>9787661</v>
      </c>
      <c r="M139" s="2" t="s">
        <v>12</v>
      </c>
    </row>
    <row r="140" spans="1:13" ht="12.75" customHeight="1">
      <c r="A140" s="9">
        <f t="shared" si="8"/>
        <v>45215</v>
      </c>
      <c r="B140" s="9">
        <f t="shared" si="9"/>
        <v>45275</v>
      </c>
      <c r="C140" s="9">
        <f t="shared" si="10"/>
        <v>45319</v>
      </c>
      <c r="D140" s="9">
        <f t="shared" si="11"/>
        <v>45349</v>
      </c>
      <c r="E140" s="5">
        <v>45335</v>
      </c>
      <c r="F140" s="1">
        <v>115719</v>
      </c>
      <c r="G140" s="2" t="s">
        <v>329</v>
      </c>
      <c r="H140" s="1" t="s">
        <v>105</v>
      </c>
      <c r="I140" s="1" t="s">
        <v>149</v>
      </c>
      <c r="J140" s="1"/>
      <c r="K140" s="1" t="s">
        <v>330</v>
      </c>
      <c r="L140" s="3">
        <v>697501</v>
      </c>
      <c r="M140" s="2" t="s">
        <v>267</v>
      </c>
    </row>
    <row r="141" spans="1:13" ht="12.75" customHeight="1">
      <c r="A141" s="9">
        <f t="shared" si="8"/>
        <v>45215</v>
      </c>
      <c r="B141" s="9">
        <f t="shared" si="9"/>
        <v>45275</v>
      </c>
      <c r="C141" s="9">
        <f t="shared" si="10"/>
        <v>45319</v>
      </c>
      <c r="D141" s="9">
        <f t="shared" si="11"/>
        <v>45349</v>
      </c>
      <c r="E141" s="5">
        <v>45335</v>
      </c>
      <c r="F141" s="1">
        <v>119433</v>
      </c>
      <c r="G141" s="2" t="s">
        <v>331</v>
      </c>
      <c r="H141" s="1" t="s">
        <v>332</v>
      </c>
      <c r="I141" s="1" t="s">
        <v>333</v>
      </c>
      <c r="J141" s="1" t="s">
        <v>334</v>
      </c>
      <c r="K141" s="1" t="s">
        <v>335</v>
      </c>
      <c r="L141" s="3">
        <v>931513</v>
      </c>
      <c r="M141" s="2" t="s">
        <v>12</v>
      </c>
    </row>
    <row r="142" spans="1:13" ht="12.75" customHeight="1">
      <c r="A142" s="9">
        <f t="shared" si="8"/>
        <v>45215</v>
      </c>
      <c r="B142" s="9">
        <f t="shared" si="9"/>
        <v>45275</v>
      </c>
      <c r="C142" s="9">
        <f t="shared" si="10"/>
        <v>45319</v>
      </c>
      <c r="D142" s="9">
        <f t="shared" si="11"/>
        <v>45349</v>
      </c>
      <c r="E142" s="5">
        <v>45335</v>
      </c>
      <c r="F142" s="1">
        <v>119432</v>
      </c>
      <c r="G142" s="2" t="s">
        <v>336</v>
      </c>
      <c r="H142" s="1" t="s">
        <v>14</v>
      </c>
      <c r="I142" s="1" t="s">
        <v>15</v>
      </c>
      <c r="J142" s="1" t="s">
        <v>337</v>
      </c>
      <c r="K142" s="1" t="s">
        <v>338</v>
      </c>
      <c r="L142" s="3">
        <v>4610706</v>
      </c>
      <c r="M142" s="2" t="s">
        <v>18</v>
      </c>
    </row>
    <row r="143" spans="1:13" ht="12.75" customHeight="1">
      <c r="A143" s="9">
        <f t="shared" si="8"/>
        <v>45215</v>
      </c>
      <c r="B143" s="9">
        <f t="shared" si="9"/>
        <v>45275</v>
      </c>
      <c r="C143" s="9">
        <f t="shared" si="10"/>
        <v>45319</v>
      </c>
      <c r="D143" s="9">
        <f t="shared" si="11"/>
        <v>45349</v>
      </c>
      <c r="E143" s="5">
        <v>45335</v>
      </c>
      <c r="F143" s="1">
        <v>123956</v>
      </c>
      <c r="G143" s="2" t="s">
        <v>339</v>
      </c>
      <c r="H143" s="1" t="s">
        <v>340</v>
      </c>
      <c r="I143" s="1" t="s">
        <v>341</v>
      </c>
      <c r="J143" s="1" t="s">
        <v>341</v>
      </c>
      <c r="K143" s="1" t="s">
        <v>342</v>
      </c>
      <c r="L143" s="3">
        <v>576233</v>
      </c>
      <c r="M143" s="2" t="s">
        <v>12</v>
      </c>
    </row>
    <row r="144" spans="1:13" ht="12.75" customHeight="1">
      <c r="A144" s="9">
        <f t="shared" si="8"/>
        <v>45215.708333333299</v>
      </c>
      <c r="B144" s="9">
        <f t="shared" si="9"/>
        <v>45275.708333333299</v>
      </c>
      <c r="C144" s="9">
        <f t="shared" si="10"/>
        <v>45319</v>
      </c>
      <c r="D144" s="9">
        <f t="shared" si="11"/>
        <v>45349</v>
      </c>
      <c r="E144" s="5">
        <v>45335.708333333299</v>
      </c>
      <c r="F144" s="1">
        <v>107141</v>
      </c>
      <c r="G144" s="2" t="s">
        <v>343</v>
      </c>
      <c r="H144" s="1" t="s">
        <v>10</v>
      </c>
      <c r="I144" s="1" t="s">
        <v>247</v>
      </c>
      <c r="J144" s="1"/>
      <c r="K144" s="1" t="s">
        <v>344</v>
      </c>
      <c r="L144" s="3">
        <v>8500000</v>
      </c>
      <c r="M144" s="2" t="s">
        <v>345</v>
      </c>
    </row>
    <row r="145" spans="1:13" ht="12.75" customHeight="1">
      <c r="A145" s="9">
        <f t="shared" si="8"/>
        <v>45230</v>
      </c>
      <c r="B145" s="9">
        <f t="shared" si="9"/>
        <v>45290</v>
      </c>
      <c r="C145" s="9">
        <f t="shared" si="10"/>
        <v>45319</v>
      </c>
      <c r="D145" s="9">
        <f t="shared" si="11"/>
        <v>45349</v>
      </c>
      <c r="E145" s="5">
        <v>45350</v>
      </c>
      <c r="F145" s="1">
        <v>104452</v>
      </c>
      <c r="G145" s="2" t="s">
        <v>346</v>
      </c>
      <c r="H145" s="1" t="s">
        <v>332</v>
      </c>
      <c r="I145" s="1" t="s">
        <v>347</v>
      </c>
      <c r="J145" s="1"/>
      <c r="K145" s="1" t="s">
        <v>348</v>
      </c>
      <c r="L145" s="3">
        <v>3680000</v>
      </c>
      <c r="M145" s="2" t="s">
        <v>254</v>
      </c>
    </row>
    <row r="146" spans="1:13" ht="12.75" customHeight="1">
      <c r="A146" s="9">
        <f t="shared" si="8"/>
        <v>45243</v>
      </c>
      <c r="B146" s="9">
        <f t="shared" si="9"/>
        <v>45303</v>
      </c>
      <c r="C146" s="9">
        <f t="shared" si="10"/>
        <v>45347</v>
      </c>
      <c r="D146" s="9">
        <f t="shared" si="11"/>
        <v>45377</v>
      </c>
      <c r="E146" s="5">
        <v>45363</v>
      </c>
      <c r="F146" s="1">
        <v>123031</v>
      </c>
      <c r="G146" s="2" t="s">
        <v>349</v>
      </c>
      <c r="H146" s="1" t="s">
        <v>10</v>
      </c>
      <c r="I146" s="1"/>
      <c r="J146" s="1"/>
      <c r="K146" s="1" t="s">
        <v>350</v>
      </c>
      <c r="L146" s="3">
        <v>2300025</v>
      </c>
      <c r="M146" s="2" t="s">
        <v>12</v>
      </c>
    </row>
    <row r="147" spans="1:13" ht="12.75" customHeight="1">
      <c r="A147" s="9">
        <f t="shared" si="8"/>
        <v>45243</v>
      </c>
      <c r="B147" s="9">
        <f t="shared" si="9"/>
        <v>45303</v>
      </c>
      <c r="C147" s="9">
        <f t="shared" si="10"/>
        <v>45347</v>
      </c>
      <c r="D147" s="9">
        <f t="shared" si="11"/>
        <v>45377</v>
      </c>
      <c r="E147" s="5">
        <v>45363</v>
      </c>
      <c r="F147" s="1">
        <v>123490</v>
      </c>
      <c r="G147" s="2" t="s">
        <v>351</v>
      </c>
      <c r="H147" s="1" t="s">
        <v>352</v>
      </c>
      <c r="I147" s="1"/>
      <c r="J147" s="1"/>
      <c r="K147" s="1" t="s">
        <v>353</v>
      </c>
      <c r="L147" s="3">
        <v>609863</v>
      </c>
      <c r="M147" s="2" t="s">
        <v>12</v>
      </c>
    </row>
    <row r="148" spans="1:13" ht="12.75" customHeight="1">
      <c r="A148" s="9">
        <f t="shared" si="8"/>
        <v>45243</v>
      </c>
      <c r="B148" s="9">
        <f t="shared" si="9"/>
        <v>45303</v>
      </c>
      <c r="C148" s="9">
        <f t="shared" si="10"/>
        <v>45347</v>
      </c>
      <c r="D148" s="9">
        <f t="shared" si="11"/>
        <v>45377</v>
      </c>
      <c r="E148" s="5">
        <v>45363</v>
      </c>
      <c r="F148" s="1">
        <v>123959</v>
      </c>
      <c r="G148" s="2" t="s">
        <v>354</v>
      </c>
      <c r="H148" s="1"/>
      <c r="I148" s="1"/>
      <c r="J148" s="1"/>
      <c r="K148" s="1" t="s">
        <v>355</v>
      </c>
      <c r="L148" s="3">
        <v>969648</v>
      </c>
      <c r="M148" s="2" t="s">
        <v>12</v>
      </c>
    </row>
    <row r="149" spans="1:13" ht="12.75" customHeight="1">
      <c r="A149" s="9">
        <f t="shared" si="8"/>
        <v>45243</v>
      </c>
      <c r="B149" s="9">
        <f t="shared" si="9"/>
        <v>45303</v>
      </c>
      <c r="C149" s="9">
        <f t="shared" si="10"/>
        <v>45347</v>
      </c>
      <c r="D149" s="9">
        <f t="shared" si="11"/>
        <v>45377</v>
      </c>
      <c r="E149" s="5">
        <v>45363</v>
      </c>
      <c r="F149" s="1">
        <v>123995</v>
      </c>
      <c r="G149" s="2" t="s">
        <v>356</v>
      </c>
      <c r="H149" s="1" t="s">
        <v>243</v>
      </c>
      <c r="I149" s="1"/>
      <c r="J149" s="1" t="s">
        <v>357</v>
      </c>
      <c r="K149" s="1" t="s">
        <v>358</v>
      </c>
      <c r="L149" s="3">
        <v>2018171</v>
      </c>
      <c r="M149" s="2" t="s">
        <v>12</v>
      </c>
    </row>
    <row r="150" spans="1:13" ht="12.75" customHeight="1">
      <c r="A150" s="9">
        <f t="shared" si="8"/>
        <v>45243</v>
      </c>
      <c r="B150" s="9">
        <f t="shared" si="9"/>
        <v>45303</v>
      </c>
      <c r="C150" s="9">
        <f t="shared" si="10"/>
        <v>45347</v>
      </c>
      <c r="D150" s="9">
        <f t="shared" si="11"/>
        <v>45377</v>
      </c>
      <c r="E150" s="5">
        <v>45363</v>
      </c>
      <c r="F150" s="1">
        <v>123781</v>
      </c>
      <c r="G150" s="2" t="s">
        <v>359</v>
      </c>
      <c r="H150" s="1" t="s">
        <v>75</v>
      </c>
      <c r="I150" s="1" t="s">
        <v>360</v>
      </c>
      <c r="J150" s="1"/>
      <c r="K150" s="1" t="s">
        <v>361</v>
      </c>
      <c r="L150" s="3">
        <v>1397284</v>
      </c>
      <c r="M150" s="2" t="s">
        <v>12</v>
      </c>
    </row>
    <row r="151" spans="1:13" ht="12.75" customHeight="1">
      <c r="A151" s="9">
        <f t="shared" si="8"/>
        <v>45243</v>
      </c>
      <c r="B151" s="9">
        <f t="shared" si="9"/>
        <v>45303</v>
      </c>
      <c r="C151" s="9">
        <f t="shared" si="10"/>
        <v>45347</v>
      </c>
      <c r="D151" s="9">
        <f t="shared" si="11"/>
        <v>45377</v>
      </c>
      <c r="E151" s="5">
        <v>45363</v>
      </c>
      <c r="F151" s="1">
        <v>123454</v>
      </c>
      <c r="G151" s="2" t="s">
        <v>362</v>
      </c>
      <c r="H151" s="1" t="s">
        <v>10</v>
      </c>
      <c r="I151" s="1"/>
      <c r="J151" s="1"/>
      <c r="K151" s="1" t="s">
        <v>363</v>
      </c>
      <c r="L151" s="3">
        <v>2954000</v>
      </c>
      <c r="M151" s="2" t="s">
        <v>12</v>
      </c>
    </row>
    <row r="152" spans="1:13" ht="12.75" customHeight="1">
      <c r="A152" s="9">
        <f t="shared" si="8"/>
        <v>45243</v>
      </c>
      <c r="B152" s="9">
        <f t="shared" si="9"/>
        <v>45303</v>
      </c>
      <c r="C152" s="9">
        <f t="shared" si="10"/>
        <v>45347</v>
      </c>
      <c r="D152" s="9">
        <f t="shared" si="11"/>
        <v>45377</v>
      </c>
      <c r="E152" s="5">
        <v>45363</v>
      </c>
      <c r="F152" s="1">
        <v>123980</v>
      </c>
      <c r="G152" s="2" t="s">
        <v>364</v>
      </c>
      <c r="H152" s="1" t="s">
        <v>365</v>
      </c>
      <c r="I152" s="1" t="s">
        <v>366</v>
      </c>
      <c r="J152" s="1"/>
      <c r="K152" s="1" t="s">
        <v>367</v>
      </c>
      <c r="L152" s="3">
        <v>4251628</v>
      </c>
      <c r="M152" s="2" t="s">
        <v>12</v>
      </c>
    </row>
    <row r="153" spans="1:13" ht="12.75" customHeight="1">
      <c r="A153" s="9">
        <f t="shared" si="8"/>
        <v>45243</v>
      </c>
      <c r="B153" s="9">
        <f t="shared" si="9"/>
        <v>45303</v>
      </c>
      <c r="C153" s="9">
        <f t="shared" si="10"/>
        <v>45347</v>
      </c>
      <c r="D153" s="9">
        <f t="shared" si="11"/>
        <v>45377</v>
      </c>
      <c r="E153" s="5">
        <v>45363</v>
      </c>
      <c r="F153" s="1">
        <v>123775</v>
      </c>
      <c r="G153" s="2" t="s">
        <v>368</v>
      </c>
      <c r="H153" s="1" t="s">
        <v>243</v>
      </c>
      <c r="I153" s="1"/>
      <c r="J153" s="1" t="s">
        <v>369</v>
      </c>
      <c r="K153" s="1" t="s">
        <v>370</v>
      </c>
      <c r="L153" s="3">
        <v>2256013</v>
      </c>
      <c r="M153" s="2" t="s">
        <v>12</v>
      </c>
    </row>
    <row r="154" spans="1:13" ht="12.75" customHeight="1">
      <c r="A154" s="9">
        <f t="shared" si="8"/>
        <v>45243</v>
      </c>
      <c r="B154" s="9">
        <f t="shared" si="9"/>
        <v>45303</v>
      </c>
      <c r="C154" s="9">
        <f t="shared" si="10"/>
        <v>45347</v>
      </c>
      <c r="D154" s="9">
        <f t="shared" si="11"/>
        <v>45377</v>
      </c>
      <c r="E154" s="5">
        <v>45363</v>
      </c>
      <c r="F154" s="1">
        <v>123779</v>
      </c>
      <c r="G154" s="2" t="s">
        <v>371</v>
      </c>
      <c r="H154" s="1" t="s">
        <v>243</v>
      </c>
      <c r="I154" s="1"/>
      <c r="J154" s="1" t="s">
        <v>372</v>
      </c>
      <c r="K154" s="1" t="s">
        <v>373</v>
      </c>
      <c r="L154" s="3">
        <v>5297536</v>
      </c>
      <c r="M154" s="2" t="s">
        <v>12</v>
      </c>
    </row>
    <row r="155" spans="1:13" ht="12.75" customHeight="1">
      <c r="A155" s="9">
        <f t="shared" si="8"/>
        <v>45243</v>
      </c>
      <c r="B155" s="9">
        <f t="shared" si="9"/>
        <v>45303</v>
      </c>
      <c r="C155" s="9">
        <f t="shared" si="10"/>
        <v>45347</v>
      </c>
      <c r="D155" s="9">
        <f t="shared" si="11"/>
        <v>45377</v>
      </c>
      <c r="E155" s="5">
        <v>45363</v>
      </c>
      <c r="F155" s="1">
        <v>123942</v>
      </c>
      <c r="G155" s="2" t="s">
        <v>374</v>
      </c>
      <c r="H155" s="1"/>
      <c r="I155" s="1"/>
      <c r="J155" s="1"/>
      <c r="K155" s="1" t="s">
        <v>375</v>
      </c>
      <c r="L155" s="3">
        <v>6131596</v>
      </c>
      <c r="M155" s="2" t="s">
        <v>12</v>
      </c>
    </row>
    <row r="156" spans="1:13" ht="12.75" customHeight="1">
      <c r="A156" s="9">
        <f t="shared" si="8"/>
        <v>45243</v>
      </c>
      <c r="B156" s="9">
        <f t="shared" si="9"/>
        <v>45303</v>
      </c>
      <c r="C156" s="9">
        <f t="shared" si="10"/>
        <v>45347</v>
      </c>
      <c r="D156" s="9">
        <f t="shared" si="11"/>
        <v>45377</v>
      </c>
      <c r="E156" s="5">
        <v>45363</v>
      </c>
      <c r="F156" s="1">
        <v>123485</v>
      </c>
      <c r="G156" s="2" t="s">
        <v>376</v>
      </c>
      <c r="H156" s="1" t="s">
        <v>251</v>
      </c>
      <c r="I156" s="1"/>
      <c r="J156" s="1"/>
      <c r="K156" s="1" t="s">
        <v>377</v>
      </c>
      <c r="L156" s="3">
        <v>927322</v>
      </c>
      <c r="M156" s="2" t="s">
        <v>12</v>
      </c>
    </row>
    <row r="157" spans="1:13" ht="12.75" customHeight="1">
      <c r="A157" s="9">
        <f t="shared" si="8"/>
        <v>45243</v>
      </c>
      <c r="B157" s="9">
        <f t="shared" si="9"/>
        <v>45303</v>
      </c>
      <c r="C157" s="9">
        <f t="shared" si="10"/>
        <v>45347</v>
      </c>
      <c r="D157" s="9">
        <f t="shared" si="11"/>
        <v>45377</v>
      </c>
      <c r="E157" s="5">
        <v>45363</v>
      </c>
      <c r="F157" s="1">
        <v>123978</v>
      </c>
      <c r="G157" s="2" t="s">
        <v>378</v>
      </c>
      <c r="H157" s="1"/>
      <c r="I157" s="1"/>
      <c r="J157" s="1"/>
      <c r="K157" s="1" t="s">
        <v>379</v>
      </c>
      <c r="L157" s="3">
        <v>1075874</v>
      </c>
      <c r="M157" s="2" t="s">
        <v>12</v>
      </c>
    </row>
    <row r="158" spans="1:13" ht="12.75" customHeight="1">
      <c r="A158" s="9">
        <f t="shared" si="8"/>
        <v>45243</v>
      </c>
      <c r="B158" s="9">
        <f t="shared" si="9"/>
        <v>45303</v>
      </c>
      <c r="C158" s="9">
        <f t="shared" si="10"/>
        <v>45347</v>
      </c>
      <c r="D158" s="9">
        <f t="shared" si="11"/>
        <v>45377</v>
      </c>
      <c r="E158" s="5">
        <v>45363</v>
      </c>
      <c r="F158" s="1">
        <v>123994</v>
      </c>
      <c r="G158" s="2" t="s">
        <v>378</v>
      </c>
      <c r="H158" s="1"/>
      <c r="I158" s="1"/>
      <c r="J158" s="1"/>
      <c r="K158" s="1" t="s">
        <v>380</v>
      </c>
      <c r="L158" s="3">
        <v>2563806</v>
      </c>
      <c r="M158" s="2" t="s">
        <v>12</v>
      </c>
    </row>
    <row r="159" spans="1:13" ht="12.75" customHeight="1">
      <c r="A159" s="9">
        <f t="shared" si="8"/>
        <v>45243</v>
      </c>
      <c r="B159" s="9">
        <f t="shared" si="9"/>
        <v>45303</v>
      </c>
      <c r="C159" s="9">
        <f t="shared" si="10"/>
        <v>45347</v>
      </c>
      <c r="D159" s="9">
        <f t="shared" si="11"/>
        <v>45377</v>
      </c>
      <c r="E159" s="5">
        <v>45363</v>
      </c>
      <c r="F159" s="1">
        <v>123463</v>
      </c>
      <c r="G159" s="2" t="s">
        <v>381</v>
      </c>
      <c r="H159" s="1"/>
      <c r="I159" s="1"/>
      <c r="J159" s="1"/>
      <c r="K159" s="1" t="s">
        <v>382</v>
      </c>
      <c r="L159" s="3">
        <v>882656</v>
      </c>
      <c r="M159" s="2" t="s">
        <v>12</v>
      </c>
    </row>
    <row r="160" spans="1:13" ht="12.75" customHeight="1">
      <c r="A160" s="9">
        <f t="shared" si="8"/>
        <v>45243</v>
      </c>
      <c r="B160" s="9">
        <f t="shared" si="9"/>
        <v>45303</v>
      </c>
      <c r="C160" s="9">
        <f t="shared" si="10"/>
        <v>45347</v>
      </c>
      <c r="D160" s="9">
        <f t="shared" si="11"/>
        <v>45377</v>
      </c>
      <c r="E160" s="5">
        <v>45363</v>
      </c>
      <c r="F160" s="1">
        <v>123449</v>
      </c>
      <c r="G160" s="2" t="s">
        <v>383</v>
      </c>
      <c r="H160" s="1" t="s">
        <v>10</v>
      </c>
      <c r="I160" s="1"/>
      <c r="J160" s="1"/>
      <c r="K160" s="1" t="s">
        <v>384</v>
      </c>
      <c r="L160" s="3">
        <v>5264157</v>
      </c>
      <c r="M160" s="2" t="s">
        <v>12</v>
      </c>
    </row>
    <row r="161" spans="1:13" ht="12.75" customHeight="1">
      <c r="A161" s="9">
        <f t="shared" si="8"/>
        <v>45243</v>
      </c>
      <c r="B161" s="9">
        <f t="shared" si="9"/>
        <v>45303</v>
      </c>
      <c r="C161" s="9">
        <f t="shared" si="10"/>
        <v>45347</v>
      </c>
      <c r="D161" s="9">
        <f t="shared" si="11"/>
        <v>45377</v>
      </c>
      <c r="E161" s="5">
        <v>45363</v>
      </c>
      <c r="F161" s="1">
        <v>123996</v>
      </c>
      <c r="G161" s="2" t="s">
        <v>385</v>
      </c>
      <c r="H161" s="1"/>
      <c r="I161" s="1"/>
      <c r="J161" s="1"/>
      <c r="K161" s="1" t="s">
        <v>386</v>
      </c>
      <c r="L161" s="3">
        <v>2348560</v>
      </c>
      <c r="M161" s="2" t="s">
        <v>12</v>
      </c>
    </row>
    <row r="162" spans="1:13" ht="12.75" customHeight="1">
      <c r="A162" s="9">
        <f t="shared" si="8"/>
        <v>45243</v>
      </c>
      <c r="B162" s="9">
        <f t="shared" si="9"/>
        <v>45303</v>
      </c>
      <c r="C162" s="9">
        <f t="shared" si="10"/>
        <v>45347</v>
      </c>
      <c r="D162" s="9">
        <f t="shared" si="11"/>
        <v>45377</v>
      </c>
      <c r="E162" s="5">
        <v>45363</v>
      </c>
      <c r="F162" s="1">
        <v>123487</v>
      </c>
      <c r="G162" s="2" t="s">
        <v>387</v>
      </c>
      <c r="H162" s="1" t="s">
        <v>251</v>
      </c>
      <c r="I162" s="1"/>
      <c r="J162" s="1"/>
      <c r="K162" s="1" t="s">
        <v>388</v>
      </c>
      <c r="L162" s="3">
        <v>5254465</v>
      </c>
      <c r="M162" s="2" t="s">
        <v>12</v>
      </c>
    </row>
    <row r="163" spans="1:13" ht="12.75" customHeight="1">
      <c r="A163" s="9">
        <f t="shared" si="8"/>
        <v>45243</v>
      </c>
      <c r="B163" s="9">
        <f t="shared" si="9"/>
        <v>45303</v>
      </c>
      <c r="C163" s="9">
        <f t="shared" si="10"/>
        <v>45347</v>
      </c>
      <c r="D163" s="9">
        <f t="shared" si="11"/>
        <v>45377</v>
      </c>
      <c r="E163" s="5">
        <v>45363</v>
      </c>
      <c r="F163" s="1">
        <v>123462</v>
      </c>
      <c r="G163" s="2" t="s">
        <v>8</v>
      </c>
      <c r="H163" s="1" t="s">
        <v>10</v>
      </c>
      <c r="I163" s="1"/>
      <c r="J163" s="1"/>
      <c r="K163" s="1" t="s">
        <v>11</v>
      </c>
      <c r="L163" s="3">
        <v>1833661</v>
      </c>
      <c r="M163" s="2" t="s">
        <v>12</v>
      </c>
    </row>
    <row r="164" spans="1:13" ht="12.75" customHeight="1">
      <c r="A164" s="9">
        <f t="shared" si="8"/>
        <v>45243</v>
      </c>
      <c r="B164" s="9">
        <f t="shared" si="9"/>
        <v>45303</v>
      </c>
      <c r="C164" s="9">
        <f t="shared" si="10"/>
        <v>45347</v>
      </c>
      <c r="D164" s="9">
        <f t="shared" si="11"/>
        <v>45377</v>
      </c>
      <c r="E164" s="5">
        <v>45363</v>
      </c>
      <c r="F164" s="1">
        <v>123461</v>
      </c>
      <c r="G164" s="2" t="s">
        <v>389</v>
      </c>
      <c r="H164" s="1" t="s">
        <v>10</v>
      </c>
      <c r="I164" s="1"/>
      <c r="J164" s="1" t="s">
        <v>390</v>
      </c>
      <c r="K164" s="1" t="s">
        <v>391</v>
      </c>
      <c r="L164" s="3">
        <v>497081</v>
      </c>
      <c r="M164" s="2" t="s">
        <v>12</v>
      </c>
    </row>
    <row r="165" spans="1:13" ht="12.75" customHeight="1">
      <c r="A165" s="9">
        <f t="shared" si="8"/>
        <v>45243</v>
      </c>
      <c r="B165" s="9">
        <f t="shared" si="9"/>
        <v>45303</v>
      </c>
      <c r="C165" s="9">
        <f t="shared" si="10"/>
        <v>45347</v>
      </c>
      <c r="D165" s="9">
        <f t="shared" si="11"/>
        <v>45377</v>
      </c>
      <c r="E165" s="5">
        <v>45363</v>
      </c>
      <c r="F165" s="1">
        <v>123981</v>
      </c>
      <c r="G165" s="2" t="s">
        <v>359</v>
      </c>
      <c r="H165" s="1" t="s">
        <v>75</v>
      </c>
      <c r="I165" s="1" t="s">
        <v>360</v>
      </c>
      <c r="J165" s="1"/>
      <c r="K165" s="1" t="s">
        <v>392</v>
      </c>
      <c r="L165" s="3">
        <v>1101121</v>
      </c>
      <c r="M165" s="2" t="s">
        <v>12</v>
      </c>
    </row>
    <row r="166" spans="1:13" ht="12.75" customHeight="1">
      <c r="A166" s="9">
        <f t="shared" si="8"/>
        <v>45243</v>
      </c>
      <c r="B166" s="9">
        <f t="shared" si="9"/>
        <v>45303</v>
      </c>
      <c r="C166" s="9">
        <f t="shared" si="10"/>
        <v>45347</v>
      </c>
      <c r="D166" s="9">
        <f t="shared" si="11"/>
        <v>45377</v>
      </c>
      <c r="E166" s="5">
        <v>45363</v>
      </c>
      <c r="F166" s="1">
        <v>123961</v>
      </c>
      <c r="G166" s="2" t="s">
        <v>393</v>
      </c>
      <c r="H166" s="1" t="s">
        <v>394</v>
      </c>
      <c r="I166" s="1" t="s">
        <v>395</v>
      </c>
      <c r="J166" s="1"/>
      <c r="K166" s="1" t="s">
        <v>396</v>
      </c>
      <c r="L166" s="3">
        <v>583872</v>
      </c>
      <c r="M166" s="2" t="s">
        <v>12</v>
      </c>
    </row>
    <row r="167" spans="1:13" ht="12.75" customHeight="1">
      <c r="A167" s="9">
        <f t="shared" si="8"/>
        <v>45243</v>
      </c>
      <c r="B167" s="9">
        <f t="shared" si="9"/>
        <v>45303</v>
      </c>
      <c r="C167" s="9">
        <f t="shared" si="10"/>
        <v>45347</v>
      </c>
      <c r="D167" s="9">
        <f t="shared" si="11"/>
        <v>45377</v>
      </c>
      <c r="E167" s="5">
        <v>45363</v>
      </c>
      <c r="F167" s="1">
        <v>123451</v>
      </c>
      <c r="G167" s="2" t="s">
        <v>397</v>
      </c>
      <c r="H167" s="1" t="s">
        <v>10</v>
      </c>
      <c r="I167" s="1"/>
      <c r="J167" s="1"/>
      <c r="K167" s="1" t="s">
        <v>398</v>
      </c>
      <c r="L167" s="3">
        <v>2708193</v>
      </c>
      <c r="M167" s="2" t="s">
        <v>12</v>
      </c>
    </row>
    <row r="168" spans="1:13" ht="12.75" customHeight="1">
      <c r="A168" s="9">
        <f t="shared" si="8"/>
        <v>45243</v>
      </c>
      <c r="B168" s="9">
        <f t="shared" si="9"/>
        <v>45303</v>
      </c>
      <c r="C168" s="9">
        <f t="shared" si="10"/>
        <v>45347</v>
      </c>
      <c r="D168" s="9">
        <f t="shared" si="11"/>
        <v>45377</v>
      </c>
      <c r="E168" s="5">
        <v>45363</v>
      </c>
      <c r="F168" s="1">
        <v>123993</v>
      </c>
      <c r="G168" s="2" t="s">
        <v>359</v>
      </c>
      <c r="H168" s="1" t="s">
        <v>75</v>
      </c>
      <c r="I168" s="1" t="s">
        <v>360</v>
      </c>
      <c r="J168" s="1"/>
      <c r="K168" s="1" t="s">
        <v>399</v>
      </c>
      <c r="L168" s="3">
        <v>1404457</v>
      </c>
      <c r="M168" s="2" t="s">
        <v>12</v>
      </c>
    </row>
    <row r="169" spans="1:13" ht="12.75" customHeight="1">
      <c r="A169" s="9">
        <f t="shared" si="8"/>
        <v>45243</v>
      </c>
      <c r="B169" s="9">
        <f t="shared" si="9"/>
        <v>45303</v>
      </c>
      <c r="C169" s="9">
        <f t="shared" si="10"/>
        <v>45347</v>
      </c>
      <c r="D169" s="9">
        <f t="shared" si="11"/>
        <v>45377</v>
      </c>
      <c r="E169" s="5">
        <v>45363</v>
      </c>
      <c r="F169" s="1">
        <v>123137</v>
      </c>
      <c r="G169" s="2" t="s">
        <v>400</v>
      </c>
      <c r="H169" s="1"/>
      <c r="I169" s="1"/>
      <c r="J169" s="1"/>
      <c r="K169" s="1" t="s">
        <v>401</v>
      </c>
      <c r="L169" s="3">
        <v>3193180</v>
      </c>
      <c r="M169" s="2" t="s">
        <v>12</v>
      </c>
    </row>
    <row r="170" spans="1:13" ht="12.75" customHeight="1">
      <c r="A170" s="9">
        <f t="shared" si="8"/>
        <v>45243</v>
      </c>
      <c r="B170" s="9">
        <f t="shared" si="9"/>
        <v>45303</v>
      </c>
      <c r="C170" s="9">
        <f t="shared" si="10"/>
        <v>45347</v>
      </c>
      <c r="D170" s="9">
        <f t="shared" si="11"/>
        <v>45377</v>
      </c>
      <c r="E170" s="5">
        <v>45363</v>
      </c>
      <c r="F170" s="1">
        <v>123862</v>
      </c>
      <c r="G170" s="2" t="s">
        <v>376</v>
      </c>
      <c r="H170" s="1" t="s">
        <v>251</v>
      </c>
      <c r="I170" s="1"/>
      <c r="J170" s="1"/>
      <c r="K170" s="1" t="s">
        <v>402</v>
      </c>
      <c r="L170" s="3">
        <v>2514699</v>
      </c>
      <c r="M170" s="2" t="s">
        <v>12</v>
      </c>
    </row>
    <row r="171" spans="1:13" ht="12.75" customHeight="1">
      <c r="A171" s="9">
        <f t="shared" si="8"/>
        <v>45243</v>
      </c>
      <c r="B171" s="9">
        <f t="shared" si="9"/>
        <v>45303</v>
      </c>
      <c r="C171" s="9">
        <f t="shared" si="10"/>
        <v>45347</v>
      </c>
      <c r="D171" s="9">
        <f t="shared" si="11"/>
        <v>45377</v>
      </c>
      <c r="E171" s="5">
        <v>45363</v>
      </c>
      <c r="F171" s="1">
        <v>123782</v>
      </c>
      <c r="G171" s="2" t="s">
        <v>403</v>
      </c>
      <c r="H171" s="1" t="s">
        <v>365</v>
      </c>
      <c r="I171" s="1" t="s">
        <v>366</v>
      </c>
      <c r="J171" s="1"/>
      <c r="K171" s="1" t="s">
        <v>404</v>
      </c>
      <c r="L171" s="3">
        <v>2853266</v>
      </c>
      <c r="M171" s="2" t="s">
        <v>12</v>
      </c>
    </row>
    <row r="172" spans="1:13" ht="12.75" customHeight="1">
      <c r="A172" s="9">
        <f t="shared" si="8"/>
        <v>45243</v>
      </c>
      <c r="B172" s="9">
        <f t="shared" si="9"/>
        <v>45303</v>
      </c>
      <c r="C172" s="9">
        <f t="shared" si="10"/>
        <v>45347</v>
      </c>
      <c r="D172" s="9">
        <f t="shared" si="11"/>
        <v>45377</v>
      </c>
      <c r="E172" s="5">
        <v>45363</v>
      </c>
      <c r="F172" s="1">
        <v>123987</v>
      </c>
      <c r="G172" s="2" t="s">
        <v>405</v>
      </c>
      <c r="H172" s="1" t="s">
        <v>75</v>
      </c>
      <c r="I172" s="1" t="s">
        <v>360</v>
      </c>
      <c r="J172" s="1"/>
      <c r="K172" s="1" t="s">
        <v>406</v>
      </c>
      <c r="L172" s="3">
        <v>1902546</v>
      </c>
      <c r="M172" s="2" t="s">
        <v>12</v>
      </c>
    </row>
    <row r="173" spans="1:13" ht="12.75" customHeight="1">
      <c r="A173" s="9">
        <f t="shared" si="8"/>
        <v>45243</v>
      </c>
      <c r="B173" s="9">
        <f t="shared" si="9"/>
        <v>45303</v>
      </c>
      <c r="C173" s="9">
        <f t="shared" si="10"/>
        <v>45347</v>
      </c>
      <c r="D173" s="9">
        <f t="shared" si="11"/>
        <v>45377</v>
      </c>
      <c r="E173" s="5">
        <v>45363</v>
      </c>
      <c r="F173" s="1">
        <v>123960</v>
      </c>
      <c r="G173" s="2" t="s">
        <v>407</v>
      </c>
      <c r="H173" s="1"/>
      <c r="I173" s="1"/>
      <c r="J173" s="1"/>
      <c r="K173" s="1" t="s">
        <v>408</v>
      </c>
      <c r="L173" s="3">
        <v>920080</v>
      </c>
      <c r="M173" s="2" t="s">
        <v>12</v>
      </c>
    </row>
    <row r="174" spans="1:13" ht="12.75" customHeight="1">
      <c r="A174" s="9">
        <f t="shared" si="8"/>
        <v>45243</v>
      </c>
      <c r="B174" s="9">
        <f t="shared" si="9"/>
        <v>45303</v>
      </c>
      <c r="C174" s="9">
        <f t="shared" si="10"/>
        <v>45347</v>
      </c>
      <c r="D174" s="9">
        <f t="shared" si="11"/>
        <v>45377</v>
      </c>
      <c r="E174" s="5">
        <v>45363</v>
      </c>
      <c r="F174" s="1">
        <v>123486</v>
      </c>
      <c r="G174" s="2" t="s">
        <v>409</v>
      </c>
      <c r="H174" s="1" t="s">
        <v>251</v>
      </c>
      <c r="I174" s="1"/>
      <c r="J174" s="1"/>
      <c r="K174" s="1" t="s">
        <v>410</v>
      </c>
      <c r="L174" s="3">
        <v>2174758</v>
      </c>
      <c r="M174" s="2" t="s">
        <v>12</v>
      </c>
    </row>
    <row r="175" spans="1:13" ht="12.75" customHeight="1">
      <c r="A175" s="9">
        <f t="shared" si="8"/>
        <v>45243</v>
      </c>
      <c r="B175" s="9">
        <f t="shared" si="9"/>
        <v>45303</v>
      </c>
      <c r="C175" s="9">
        <f t="shared" si="10"/>
        <v>45347</v>
      </c>
      <c r="D175" s="9">
        <f t="shared" si="11"/>
        <v>45377</v>
      </c>
      <c r="E175" s="5">
        <v>45363</v>
      </c>
      <c r="F175" s="1">
        <v>122935</v>
      </c>
      <c r="G175" s="2" t="s">
        <v>411</v>
      </c>
      <c r="H175" s="1"/>
      <c r="I175" s="1"/>
      <c r="J175" s="1"/>
      <c r="K175" s="1" t="s">
        <v>412</v>
      </c>
      <c r="L175" s="3">
        <v>4558770</v>
      </c>
      <c r="M175" s="2" t="s">
        <v>12</v>
      </c>
    </row>
    <row r="176" spans="1:13" ht="12.75" hidden="1" customHeight="1">
      <c r="A176" s="9">
        <f t="shared" si="8"/>
        <v>45243</v>
      </c>
      <c r="B176" s="9">
        <f t="shared" si="9"/>
        <v>45303</v>
      </c>
      <c r="C176" s="9">
        <f t="shared" si="10"/>
        <v>45347</v>
      </c>
      <c r="D176" s="9">
        <f t="shared" si="11"/>
        <v>45377</v>
      </c>
      <c r="E176" s="5">
        <v>45363</v>
      </c>
      <c r="F176" s="1">
        <v>123962</v>
      </c>
      <c r="G176" s="2" t="s">
        <v>413</v>
      </c>
      <c r="H176" s="1" t="s">
        <v>243</v>
      </c>
      <c r="I176" s="1"/>
      <c r="J176" s="1" t="s">
        <v>369</v>
      </c>
      <c r="K176" s="1" t="s">
        <v>414</v>
      </c>
      <c r="L176" s="3">
        <v>243588</v>
      </c>
      <c r="M176" s="2" t="s">
        <v>12</v>
      </c>
    </row>
    <row r="177" spans="1:13" ht="12.75" customHeight="1">
      <c r="A177" s="9">
        <f t="shared" si="8"/>
        <v>45243</v>
      </c>
      <c r="B177" s="9">
        <f t="shared" si="9"/>
        <v>45303</v>
      </c>
      <c r="C177" s="9">
        <f t="shared" si="10"/>
        <v>45347</v>
      </c>
      <c r="D177" s="9">
        <f t="shared" si="11"/>
        <v>45377</v>
      </c>
      <c r="E177" s="5">
        <v>45363</v>
      </c>
      <c r="F177" s="1">
        <v>123973</v>
      </c>
      <c r="G177" s="2" t="s">
        <v>415</v>
      </c>
      <c r="H177" s="1" t="s">
        <v>394</v>
      </c>
      <c r="I177" s="1" t="s">
        <v>416</v>
      </c>
      <c r="J177" s="1"/>
      <c r="K177" s="1" t="s">
        <v>417</v>
      </c>
      <c r="L177" s="3">
        <v>767443</v>
      </c>
      <c r="M177" s="2" t="s">
        <v>12</v>
      </c>
    </row>
    <row r="178" spans="1:13" ht="12.75" customHeight="1">
      <c r="A178" s="9">
        <f t="shared" si="8"/>
        <v>45243</v>
      </c>
      <c r="B178" s="9">
        <f t="shared" si="9"/>
        <v>45303</v>
      </c>
      <c r="C178" s="9">
        <f t="shared" si="10"/>
        <v>45347</v>
      </c>
      <c r="D178" s="9">
        <f t="shared" si="11"/>
        <v>45377</v>
      </c>
      <c r="E178" s="5">
        <v>45363</v>
      </c>
      <c r="F178" s="1">
        <v>123979</v>
      </c>
      <c r="G178" s="2" t="s">
        <v>359</v>
      </c>
      <c r="H178" s="1" t="s">
        <v>75</v>
      </c>
      <c r="I178" s="1" t="s">
        <v>360</v>
      </c>
      <c r="J178" s="1"/>
      <c r="K178" s="1" t="s">
        <v>392</v>
      </c>
      <c r="L178" s="3">
        <v>1813361</v>
      </c>
      <c r="M178" s="2" t="s">
        <v>12</v>
      </c>
    </row>
    <row r="179" spans="1:13" ht="12.75" customHeight="1">
      <c r="A179" s="9">
        <f t="shared" si="8"/>
        <v>45243</v>
      </c>
      <c r="B179" s="9">
        <f t="shared" si="9"/>
        <v>45303</v>
      </c>
      <c r="C179" s="9">
        <f t="shared" si="10"/>
        <v>45347</v>
      </c>
      <c r="D179" s="9">
        <f t="shared" si="11"/>
        <v>45377</v>
      </c>
      <c r="E179" s="5">
        <v>45363</v>
      </c>
      <c r="F179" s="1">
        <v>123033</v>
      </c>
      <c r="G179" s="2" t="s">
        <v>418</v>
      </c>
      <c r="H179" s="1" t="s">
        <v>251</v>
      </c>
      <c r="I179" s="1"/>
      <c r="J179" s="1"/>
      <c r="K179" s="1" t="s">
        <v>419</v>
      </c>
      <c r="L179" s="3">
        <v>3014133</v>
      </c>
      <c r="M179" s="2" t="s">
        <v>12</v>
      </c>
    </row>
    <row r="180" spans="1:13" ht="12.75" customHeight="1">
      <c r="A180" s="9">
        <f t="shared" si="8"/>
        <v>45243</v>
      </c>
      <c r="B180" s="9">
        <f t="shared" si="9"/>
        <v>45303</v>
      </c>
      <c r="C180" s="9">
        <f t="shared" si="10"/>
        <v>45347</v>
      </c>
      <c r="D180" s="9">
        <f t="shared" si="11"/>
        <v>45377</v>
      </c>
      <c r="E180" s="5">
        <v>45363</v>
      </c>
      <c r="F180" s="1">
        <v>120057</v>
      </c>
      <c r="G180" s="2" t="s">
        <v>420</v>
      </c>
      <c r="H180" s="1" t="s">
        <v>251</v>
      </c>
      <c r="I180" s="1" t="s">
        <v>252</v>
      </c>
      <c r="J180" s="1"/>
      <c r="K180" s="1" t="s">
        <v>421</v>
      </c>
      <c r="L180" s="3">
        <v>11405847</v>
      </c>
      <c r="M180" s="2" t="s">
        <v>254</v>
      </c>
    </row>
    <row r="181" spans="1:13" ht="12.75" customHeight="1">
      <c r="A181" s="9">
        <f t="shared" si="8"/>
        <v>45243</v>
      </c>
      <c r="B181" s="9">
        <f t="shared" si="9"/>
        <v>45303</v>
      </c>
      <c r="C181" s="9">
        <f t="shared" si="10"/>
        <v>45347</v>
      </c>
      <c r="D181" s="9">
        <f t="shared" si="11"/>
        <v>45377</v>
      </c>
      <c r="E181" s="5">
        <v>45363</v>
      </c>
      <c r="F181" s="1">
        <v>123452</v>
      </c>
      <c r="G181" s="2" t="s">
        <v>422</v>
      </c>
      <c r="H181" s="1" t="s">
        <v>10</v>
      </c>
      <c r="I181" s="1"/>
      <c r="J181" s="1"/>
      <c r="K181" s="1" t="s">
        <v>423</v>
      </c>
      <c r="L181" s="3">
        <v>5491131</v>
      </c>
      <c r="M181" s="2" t="s">
        <v>12</v>
      </c>
    </row>
    <row r="182" spans="1:13" ht="12.75" customHeight="1">
      <c r="A182" s="9">
        <f t="shared" si="8"/>
        <v>45243</v>
      </c>
      <c r="B182" s="9">
        <f t="shared" si="9"/>
        <v>45303</v>
      </c>
      <c r="C182" s="9">
        <f t="shared" si="10"/>
        <v>45347</v>
      </c>
      <c r="D182" s="9">
        <f t="shared" si="11"/>
        <v>45377</v>
      </c>
      <c r="E182" s="5">
        <v>45363</v>
      </c>
      <c r="F182" s="1">
        <v>123768</v>
      </c>
      <c r="G182" s="2" t="s">
        <v>424</v>
      </c>
      <c r="H182" s="1" t="s">
        <v>365</v>
      </c>
      <c r="I182" s="1" t="s">
        <v>366</v>
      </c>
      <c r="J182" s="1"/>
      <c r="K182" s="1" t="s">
        <v>425</v>
      </c>
      <c r="L182" s="3">
        <v>550348</v>
      </c>
      <c r="M182" s="2" t="s">
        <v>12</v>
      </c>
    </row>
    <row r="183" spans="1:13" ht="12.75" customHeight="1">
      <c r="A183" s="9">
        <f t="shared" si="8"/>
        <v>45243</v>
      </c>
      <c r="B183" s="9">
        <f t="shared" si="9"/>
        <v>45303</v>
      </c>
      <c r="C183" s="9">
        <f t="shared" si="10"/>
        <v>45347</v>
      </c>
      <c r="D183" s="9">
        <f t="shared" si="11"/>
        <v>45377</v>
      </c>
      <c r="E183" s="5">
        <v>45363</v>
      </c>
      <c r="F183" s="1">
        <v>123992</v>
      </c>
      <c r="G183" s="2" t="s">
        <v>364</v>
      </c>
      <c r="H183" s="1" t="s">
        <v>365</v>
      </c>
      <c r="I183" s="1" t="s">
        <v>366</v>
      </c>
      <c r="J183" s="1"/>
      <c r="K183" s="1" t="s">
        <v>426</v>
      </c>
      <c r="L183" s="3">
        <v>469068</v>
      </c>
      <c r="M183" s="2" t="s">
        <v>12</v>
      </c>
    </row>
    <row r="184" spans="1:13" ht="12.75" customHeight="1">
      <c r="A184" s="9">
        <f t="shared" si="8"/>
        <v>45243</v>
      </c>
      <c r="B184" s="9">
        <f t="shared" si="9"/>
        <v>45303</v>
      </c>
      <c r="C184" s="9">
        <f t="shared" si="10"/>
        <v>45347</v>
      </c>
      <c r="D184" s="9">
        <f t="shared" si="11"/>
        <v>45377</v>
      </c>
      <c r="E184" s="5">
        <v>45363</v>
      </c>
      <c r="F184" s="1">
        <v>123776</v>
      </c>
      <c r="G184" s="2" t="s">
        <v>427</v>
      </c>
      <c r="H184" s="1" t="s">
        <v>243</v>
      </c>
      <c r="I184" s="1"/>
      <c r="J184" s="1" t="s">
        <v>357</v>
      </c>
      <c r="K184" s="1" t="s">
        <v>428</v>
      </c>
      <c r="L184" s="3">
        <v>4049016</v>
      </c>
      <c r="M184" s="2" t="s">
        <v>12</v>
      </c>
    </row>
    <row r="185" spans="1:13" ht="12.75" customHeight="1">
      <c r="A185" s="9">
        <f t="shared" si="8"/>
        <v>45243</v>
      </c>
      <c r="B185" s="9">
        <f t="shared" si="9"/>
        <v>45303</v>
      </c>
      <c r="C185" s="9">
        <f t="shared" si="10"/>
        <v>45347</v>
      </c>
      <c r="D185" s="9">
        <f t="shared" si="11"/>
        <v>45377</v>
      </c>
      <c r="E185" s="5">
        <v>45363</v>
      </c>
      <c r="F185" s="1">
        <v>123985</v>
      </c>
      <c r="G185" s="2" t="s">
        <v>429</v>
      </c>
      <c r="H185" s="1" t="s">
        <v>75</v>
      </c>
      <c r="I185" s="1" t="s">
        <v>430</v>
      </c>
      <c r="J185" s="1"/>
      <c r="K185" s="1" t="s">
        <v>431</v>
      </c>
      <c r="L185" s="3">
        <v>2312286</v>
      </c>
      <c r="M185" s="2" t="s">
        <v>12</v>
      </c>
    </row>
    <row r="186" spans="1:13" ht="12.75" customHeight="1">
      <c r="A186" s="9">
        <f t="shared" si="8"/>
        <v>45243</v>
      </c>
      <c r="B186" s="9">
        <f t="shared" si="9"/>
        <v>45303</v>
      </c>
      <c r="C186" s="9">
        <f t="shared" si="10"/>
        <v>45347</v>
      </c>
      <c r="D186" s="9">
        <f t="shared" si="11"/>
        <v>45377</v>
      </c>
      <c r="E186" s="5">
        <v>45363</v>
      </c>
      <c r="F186" s="1">
        <v>123387</v>
      </c>
      <c r="G186" s="2" t="s">
        <v>432</v>
      </c>
      <c r="H186" s="1" t="s">
        <v>394</v>
      </c>
      <c r="I186" s="1"/>
      <c r="J186" s="1" t="s">
        <v>433</v>
      </c>
      <c r="K186" s="1" t="s">
        <v>434</v>
      </c>
      <c r="L186" s="3">
        <v>271846</v>
      </c>
      <c r="M186" s="2" t="s">
        <v>12</v>
      </c>
    </row>
    <row r="187" spans="1:13" ht="12.75" customHeight="1">
      <c r="A187" s="9">
        <f t="shared" si="8"/>
        <v>45243</v>
      </c>
      <c r="B187" s="9">
        <f t="shared" si="9"/>
        <v>45303</v>
      </c>
      <c r="C187" s="9">
        <f t="shared" si="10"/>
        <v>45347</v>
      </c>
      <c r="D187" s="9">
        <f t="shared" si="11"/>
        <v>45377</v>
      </c>
      <c r="E187" s="5">
        <v>45363</v>
      </c>
      <c r="F187" s="1">
        <v>123864</v>
      </c>
      <c r="G187" s="2" t="s">
        <v>435</v>
      </c>
      <c r="H187" s="1" t="s">
        <v>352</v>
      </c>
      <c r="I187" s="1"/>
      <c r="J187" s="1"/>
      <c r="K187" s="1" t="s">
        <v>436</v>
      </c>
      <c r="L187" s="3">
        <v>1614333</v>
      </c>
      <c r="M187" s="2" t="s">
        <v>12</v>
      </c>
    </row>
    <row r="188" spans="1:13" ht="12.75" customHeight="1">
      <c r="A188" s="9">
        <f t="shared" si="8"/>
        <v>45243</v>
      </c>
      <c r="B188" s="9">
        <f t="shared" si="9"/>
        <v>45303</v>
      </c>
      <c r="C188" s="9">
        <f t="shared" si="10"/>
        <v>45347</v>
      </c>
      <c r="D188" s="9">
        <f t="shared" si="11"/>
        <v>45377</v>
      </c>
      <c r="E188" s="5">
        <v>45363</v>
      </c>
      <c r="F188" s="1">
        <v>123032</v>
      </c>
      <c r="G188" s="2" t="s">
        <v>437</v>
      </c>
      <c r="H188" s="1" t="s">
        <v>352</v>
      </c>
      <c r="I188" s="1"/>
      <c r="J188" s="1"/>
      <c r="K188" s="1" t="s">
        <v>438</v>
      </c>
      <c r="L188" s="3">
        <v>4930010</v>
      </c>
      <c r="M188" s="2" t="s">
        <v>12</v>
      </c>
    </row>
    <row r="189" spans="1:13" ht="12.75" customHeight="1">
      <c r="A189" s="9">
        <f t="shared" si="8"/>
        <v>45243</v>
      </c>
      <c r="B189" s="9">
        <f t="shared" si="9"/>
        <v>45303</v>
      </c>
      <c r="C189" s="9">
        <f t="shared" si="10"/>
        <v>45347</v>
      </c>
      <c r="D189" s="9">
        <f t="shared" si="11"/>
        <v>45377</v>
      </c>
      <c r="E189" s="5">
        <v>45363</v>
      </c>
      <c r="F189" s="1">
        <v>123777</v>
      </c>
      <c r="G189" s="2" t="s">
        <v>356</v>
      </c>
      <c r="H189" s="1" t="s">
        <v>243</v>
      </c>
      <c r="I189" s="1"/>
      <c r="J189" s="1" t="s">
        <v>357</v>
      </c>
      <c r="K189" s="1" t="s">
        <v>439</v>
      </c>
      <c r="L189" s="3">
        <v>4663525</v>
      </c>
      <c r="M189" s="2" t="s">
        <v>12</v>
      </c>
    </row>
    <row r="190" spans="1:13" ht="12.75" customHeight="1">
      <c r="A190" s="9">
        <f t="shared" si="8"/>
        <v>45243</v>
      </c>
      <c r="B190" s="9">
        <f t="shared" si="9"/>
        <v>45303</v>
      </c>
      <c r="C190" s="9">
        <f t="shared" si="10"/>
        <v>45347</v>
      </c>
      <c r="D190" s="9">
        <f t="shared" si="11"/>
        <v>45377</v>
      </c>
      <c r="E190" s="5">
        <v>45363</v>
      </c>
      <c r="F190" s="1">
        <v>123967</v>
      </c>
      <c r="G190" s="2" t="s">
        <v>364</v>
      </c>
      <c r="H190" s="1" t="s">
        <v>365</v>
      </c>
      <c r="I190" s="1" t="s">
        <v>366</v>
      </c>
      <c r="J190" s="1"/>
      <c r="K190" s="1" t="s">
        <v>440</v>
      </c>
      <c r="L190" s="3">
        <v>1320103</v>
      </c>
      <c r="M190" s="2" t="s">
        <v>12</v>
      </c>
    </row>
    <row r="191" spans="1:13" ht="12.75" customHeight="1">
      <c r="A191" s="9">
        <f t="shared" si="8"/>
        <v>45243</v>
      </c>
      <c r="B191" s="9">
        <f t="shared" si="9"/>
        <v>45303</v>
      </c>
      <c r="C191" s="9">
        <f t="shared" si="10"/>
        <v>45347</v>
      </c>
      <c r="D191" s="9">
        <f t="shared" si="11"/>
        <v>45377</v>
      </c>
      <c r="E191" s="5">
        <v>45363</v>
      </c>
      <c r="F191" s="1">
        <v>123774</v>
      </c>
      <c r="G191" s="2" t="s">
        <v>413</v>
      </c>
      <c r="H191" s="1" t="s">
        <v>243</v>
      </c>
      <c r="I191" s="1"/>
      <c r="J191" s="1" t="s">
        <v>369</v>
      </c>
      <c r="K191" s="1" t="s">
        <v>441</v>
      </c>
      <c r="L191" s="3">
        <v>1202897</v>
      </c>
      <c r="M191" s="2" t="s">
        <v>12</v>
      </c>
    </row>
    <row r="192" spans="1:13" ht="12.75" customHeight="1">
      <c r="A192" s="9">
        <f t="shared" si="8"/>
        <v>45243</v>
      </c>
      <c r="B192" s="9">
        <f t="shared" si="9"/>
        <v>45303</v>
      </c>
      <c r="C192" s="9">
        <f t="shared" si="10"/>
        <v>45347</v>
      </c>
      <c r="D192" s="9">
        <f t="shared" si="11"/>
        <v>45377</v>
      </c>
      <c r="E192" s="5">
        <v>45363</v>
      </c>
      <c r="F192" s="1">
        <v>110932</v>
      </c>
      <c r="G192" s="2" t="s">
        <v>442</v>
      </c>
      <c r="H192" s="1" t="s">
        <v>10</v>
      </c>
      <c r="I192" s="1"/>
      <c r="J192" s="1" t="s">
        <v>390</v>
      </c>
      <c r="K192" s="1" t="s">
        <v>443</v>
      </c>
      <c r="L192" s="3">
        <v>1596186</v>
      </c>
      <c r="M192" s="2" t="s">
        <v>12</v>
      </c>
    </row>
    <row r="193" spans="1:13" ht="12.75" customHeight="1">
      <c r="A193" s="9">
        <f t="shared" si="8"/>
        <v>45243</v>
      </c>
      <c r="B193" s="9">
        <f t="shared" si="9"/>
        <v>45303</v>
      </c>
      <c r="C193" s="9">
        <f t="shared" si="10"/>
        <v>45347</v>
      </c>
      <c r="D193" s="9">
        <f t="shared" si="11"/>
        <v>45377</v>
      </c>
      <c r="E193" s="5">
        <v>45363</v>
      </c>
      <c r="F193" s="1">
        <v>123783</v>
      </c>
      <c r="G193" s="2" t="s">
        <v>429</v>
      </c>
      <c r="H193" s="1" t="s">
        <v>75</v>
      </c>
      <c r="I193" s="1" t="s">
        <v>430</v>
      </c>
      <c r="J193" s="1"/>
      <c r="K193" s="1" t="s">
        <v>444</v>
      </c>
      <c r="L193" s="3">
        <v>733170</v>
      </c>
      <c r="M193" s="2" t="s">
        <v>12</v>
      </c>
    </row>
    <row r="194" spans="1:13" ht="12.75" customHeight="1">
      <c r="A194" s="9">
        <f t="shared" ref="A194:A257" si="12">E194-120</f>
        <v>45243</v>
      </c>
      <c r="B194" s="9">
        <f t="shared" ref="B194:B257" si="13">E194-60</f>
        <v>45303</v>
      </c>
      <c r="C194" s="9">
        <f t="shared" ref="C194:C257" si="14">D194-30</f>
        <v>45347</v>
      </c>
      <c r="D194" s="9">
        <f t="shared" ref="D194:D257" si="15">IF((E194&lt;(((EOMONTH(E194,-1)+1)+7)+CHOOSE(WEEKDAY((EOMONTH(E194,-1)+1)),2,1,0,6,5,4,3))),(((EOMONTH(E194,-1)+1)+7)+CHOOSE(WEEKDAY((EOMONTH(E194,-1)+1)),2,1,0,6,5,4,3)),(((EOMONTH(E194,-1)+1)+7)+CHOOSE(WEEKDAY((EOMONTH(E194,-1)+1)),2,1,0,6,5,4,3)+14))</f>
        <v>45377</v>
      </c>
      <c r="E194" s="5">
        <v>45363</v>
      </c>
      <c r="F194" s="1">
        <v>123450</v>
      </c>
      <c r="G194" s="2" t="s">
        <v>445</v>
      </c>
      <c r="H194" s="1" t="s">
        <v>10</v>
      </c>
      <c r="I194" s="1"/>
      <c r="J194" s="1"/>
      <c r="K194" s="1" t="s">
        <v>446</v>
      </c>
      <c r="L194" s="3">
        <v>2159731</v>
      </c>
      <c r="M194" s="2" t="s">
        <v>12</v>
      </c>
    </row>
    <row r="195" spans="1:13" ht="12.75" customHeight="1">
      <c r="A195" s="9">
        <f t="shared" si="12"/>
        <v>45243</v>
      </c>
      <c r="B195" s="9">
        <f t="shared" si="13"/>
        <v>45303</v>
      </c>
      <c r="C195" s="9">
        <f t="shared" si="14"/>
        <v>45347</v>
      </c>
      <c r="D195" s="9">
        <f t="shared" si="15"/>
        <v>45377</v>
      </c>
      <c r="E195" s="5">
        <v>45363</v>
      </c>
      <c r="F195" s="1">
        <v>123488</v>
      </c>
      <c r="G195" s="2" t="s">
        <v>387</v>
      </c>
      <c r="H195" s="1" t="s">
        <v>251</v>
      </c>
      <c r="I195" s="1"/>
      <c r="J195" s="1"/>
      <c r="K195" s="1" t="s">
        <v>388</v>
      </c>
      <c r="L195" s="3">
        <v>559327</v>
      </c>
      <c r="M195" s="2" t="s">
        <v>12</v>
      </c>
    </row>
    <row r="196" spans="1:13" ht="12.75" customHeight="1">
      <c r="A196" s="9">
        <f t="shared" si="12"/>
        <v>45243</v>
      </c>
      <c r="B196" s="9">
        <f t="shared" si="13"/>
        <v>45303</v>
      </c>
      <c r="C196" s="9">
        <f t="shared" si="14"/>
        <v>45347</v>
      </c>
      <c r="D196" s="9">
        <f t="shared" si="15"/>
        <v>45377</v>
      </c>
      <c r="E196" s="5">
        <v>45363</v>
      </c>
      <c r="F196" s="1">
        <v>123971</v>
      </c>
      <c r="G196" s="2" t="s">
        <v>447</v>
      </c>
      <c r="H196" s="1" t="s">
        <v>394</v>
      </c>
      <c r="I196" s="1" t="s">
        <v>416</v>
      </c>
      <c r="J196" s="1"/>
      <c r="K196" s="1" t="s">
        <v>417</v>
      </c>
      <c r="L196" s="3">
        <v>2993806</v>
      </c>
      <c r="M196" s="2" t="s">
        <v>12</v>
      </c>
    </row>
    <row r="197" spans="1:13" ht="12.75" customHeight="1">
      <c r="A197" s="9">
        <f t="shared" si="12"/>
        <v>45243</v>
      </c>
      <c r="B197" s="9">
        <f t="shared" si="13"/>
        <v>45303</v>
      </c>
      <c r="C197" s="9">
        <f t="shared" si="14"/>
        <v>45347</v>
      </c>
      <c r="D197" s="9">
        <f t="shared" si="15"/>
        <v>45377</v>
      </c>
      <c r="E197" s="5">
        <v>45363</v>
      </c>
      <c r="F197" s="1">
        <v>123034</v>
      </c>
      <c r="G197" s="2" t="s">
        <v>448</v>
      </c>
      <c r="H197" s="1"/>
      <c r="I197" s="1"/>
      <c r="J197" s="1"/>
      <c r="K197" s="1" t="s">
        <v>449</v>
      </c>
      <c r="L197" s="3">
        <v>4913239</v>
      </c>
      <c r="M197" s="2" t="s">
        <v>12</v>
      </c>
    </row>
    <row r="198" spans="1:13" ht="12.75" customHeight="1">
      <c r="A198" s="9">
        <f t="shared" si="12"/>
        <v>45243</v>
      </c>
      <c r="B198" s="9">
        <f t="shared" si="13"/>
        <v>45303</v>
      </c>
      <c r="C198" s="9">
        <f t="shared" si="14"/>
        <v>45347</v>
      </c>
      <c r="D198" s="9">
        <f t="shared" si="15"/>
        <v>45377</v>
      </c>
      <c r="E198" s="5">
        <v>45363</v>
      </c>
      <c r="F198" s="1">
        <v>123780</v>
      </c>
      <c r="G198" s="2" t="s">
        <v>385</v>
      </c>
      <c r="H198" s="1"/>
      <c r="I198" s="1"/>
      <c r="J198" s="1"/>
      <c r="K198" s="1" t="s">
        <v>450</v>
      </c>
      <c r="L198" s="3">
        <v>4105429</v>
      </c>
      <c r="M198" s="2" t="s">
        <v>12</v>
      </c>
    </row>
    <row r="199" spans="1:13" ht="12.75" customHeight="1">
      <c r="A199" s="9">
        <f t="shared" si="12"/>
        <v>45243</v>
      </c>
      <c r="B199" s="9">
        <f t="shared" si="13"/>
        <v>45303</v>
      </c>
      <c r="C199" s="9">
        <f t="shared" si="14"/>
        <v>45347</v>
      </c>
      <c r="D199" s="9">
        <f t="shared" si="15"/>
        <v>45377</v>
      </c>
      <c r="E199" s="5">
        <v>45363</v>
      </c>
      <c r="F199" s="1">
        <v>123968</v>
      </c>
      <c r="G199" s="2" t="s">
        <v>447</v>
      </c>
      <c r="H199" s="1" t="s">
        <v>394</v>
      </c>
      <c r="I199" s="1" t="s">
        <v>416</v>
      </c>
      <c r="J199" s="1"/>
      <c r="K199" s="1" t="s">
        <v>451</v>
      </c>
      <c r="L199" s="3">
        <v>617117</v>
      </c>
      <c r="M199" s="2" t="s">
        <v>12</v>
      </c>
    </row>
    <row r="200" spans="1:13" ht="12.75" customHeight="1">
      <c r="A200" s="9">
        <f t="shared" si="12"/>
        <v>45243</v>
      </c>
      <c r="B200" s="9">
        <f t="shared" si="13"/>
        <v>45303</v>
      </c>
      <c r="C200" s="9">
        <f t="shared" si="14"/>
        <v>45347</v>
      </c>
      <c r="D200" s="9">
        <f t="shared" si="15"/>
        <v>45377</v>
      </c>
      <c r="E200" s="5">
        <v>45363</v>
      </c>
      <c r="F200" s="1">
        <v>123778</v>
      </c>
      <c r="G200" s="2" t="s">
        <v>452</v>
      </c>
      <c r="H200" s="1" t="s">
        <v>75</v>
      </c>
      <c r="I200" s="1"/>
      <c r="J200" s="1" t="s">
        <v>453</v>
      </c>
      <c r="K200" s="1" t="s">
        <v>454</v>
      </c>
      <c r="L200" s="3">
        <v>5036964</v>
      </c>
      <c r="M200" s="2" t="s">
        <v>12</v>
      </c>
    </row>
    <row r="201" spans="1:13" ht="12.75" customHeight="1">
      <c r="A201" s="9">
        <f t="shared" si="12"/>
        <v>45243</v>
      </c>
      <c r="B201" s="9">
        <f t="shared" si="13"/>
        <v>45303</v>
      </c>
      <c r="C201" s="9">
        <f t="shared" si="14"/>
        <v>45347</v>
      </c>
      <c r="D201" s="9">
        <f t="shared" si="15"/>
        <v>45377</v>
      </c>
      <c r="E201" s="5">
        <v>45363</v>
      </c>
      <c r="F201" s="1">
        <v>123976</v>
      </c>
      <c r="G201" s="2" t="s">
        <v>378</v>
      </c>
      <c r="H201" s="1"/>
      <c r="I201" s="1"/>
      <c r="J201" s="1"/>
      <c r="K201" s="1" t="s">
        <v>379</v>
      </c>
      <c r="L201" s="3">
        <v>1966740</v>
      </c>
      <c r="M201" s="2" t="s">
        <v>12</v>
      </c>
    </row>
    <row r="202" spans="1:13" ht="12.75" customHeight="1">
      <c r="A202" s="9">
        <f t="shared" si="12"/>
        <v>45243</v>
      </c>
      <c r="B202" s="9">
        <f t="shared" si="13"/>
        <v>45303</v>
      </c>
      <c r="C202" s="9">
        <f t="shared" si="14"/>
        <v>45347</v>
      </c>
      <c r="D202" s="9">
        <f t="shared" si="15"/>
        <v>45377</v>
      </c>
      <c r="E202" s="5">
        <v>45363</v>
      </c>
      <c r="F202" s="1">
        <v>123940</v>
      </c>
      <c r="G202" s="2" t="s">
        <v>117</v>
      </c>
      <c r="H202" s="1"/>
      <c r="I202" s="1"/>
      <c r="J202" s="1"/>
      <c r="K202" s="1" t="s">
        <v>455</v>
      </c>
      <c r="L202" s="3">
        <v>1197859</v>
      </c>
      <c r="M202" s="2" t="s">
        <v>12</v>
      </c>
    </row>
    <row r="203" spans="1:13" ht="12.75" customHeight="1">
      <c r="A203" s="9">
        <f t="shared" si="12"/>
        <v>45243</v>
      </c>
      <c r="B203" s="9">
        <f t="shared" si="13"/>
        <v>45303</v>
      </c>
      <c r="C203" s="9">
        <f t="shared" si="14"/>
        <v>45347</v>
      </c>
      <c r="D203" s="9">
        <f t="shared" si="15"/>
        <v>45377</v>
      </c>
      <c r="E203" s="5">
        <v>45363</v>
      </c>
      <c r="F203" s="1">
        <v>123483</v>
      </c>
      <c r="G203" s="2" t="s">
        <v>381</v>
      </c>
      <c r="H203" s="1"/>
      <c r="I203" s="1"/>
      <c r="J203" s="1"/>
      <c r="K203" s="1" t="s">
        <v>456</v>
      </c>
      <c r="L203" s="3">
        <v>877421</v>
      </c>
      <c r="M203" s="2" t="s">
        <v>12</v>
      </c>
    </row>
    <row r="204" spans="1:13" ht="12.75" customHeight="1">
      <c r="A204" s="9">
        <f t="shared" si="12"/>
        <v>45243</v>
      </c>
      <c r="B204" s="9">
        <f t="shared" si="13"/>
        <v>45303</v>
      </c>
      <c r="C204" s="9">
        <f t="shared" si="14"/>
        <v>45347</v>
      </c>
      <c r="D204" s="9">
        <f t="shared" si="15"/>
        <v>45377</v>
      </c>
      <c r="E204" s="5">
        <v>45363</v>
      </c>
      <c r="F204" s="1">
        <v>123972</v>
      </c>
      <c r="G204" s="2" t="s">
        <v>447</v>
      </c>
      <c r="H204" s="1" t="s">
        <v>394</v>
      </c>
      <c r="I204" s="1" t="s">
        <v>416</v>
      </c>
      <c r="J204" s="1"/>
      <c r="K204" s="1" t="s">
        <v>457</v>
      </c>
      <c r="L204" s="3">
        <v>3065294</v>
      </c>
      <c r="M204" s="2" t="s">
        <v>12</v>
      </c>
    </row>
    <row r="205" spans="1:13" ht="12.75" customHeight="1">
      <c r="A205" s="9">
        <f t="shared" si="12"/>
        <v>45243</v>
      </c>
      <c r="B205" s="9">
        <f t="shared" si="13"/>
        <v>45303</v>
      </c>
      <c r="C205" s="9">
        <f t="shared" si="14"/>
        <v>45347</v>
      </c>
      <c r="D205" s="9">
        <f t="shared" si="15"/>
        <v>45377</v>
      </c>
      <c r="E205" s="5">
        <v>45363</v>
      </c>
      <c r="F205" s="1">
        <v>123491</v>
      </c>
      <c r="G205" s="2" t="s">
        <v>435</v>
      </c>
      <c r="H205" s="1" t="s">
        <v>352</v>
      </c>
      <c r="I205" s="1"/>
      <c r="J205" s="1"/>
      <c r="K205" s="1" t="s">
        <v>458</v>
      </c>
      <c r="L205" s="3">
        <v>1507779</v>
      </c>
      <c r="M205" s="2" t="s">
        <v>12</v>
      </c>
    </row>
    <row r="206" spans="1:13" ht="12.75" customHeight="1">
      <c r="A206" s="9">
        <f t="shared" si="12"/>
        <v>45243</v>
      </c>
      <c r="B206" s="9">
        <f t="shared" si="13"/>
        <v>45303</v>
      </c>
      <c r="C206" s="9">
        <f t="shared" si="14"/>
        <v>45347</v>
      </c>
      <c r="D206" s="9">
        <f t="shared" si="15"/>
        <v>45377</v>
      </c>
      <c r="E206" s="5">
        <v>45363</v>
      </c>
      <c r="F206" s="1">
        <v>123982</v>
      </c>
      <c r="G206" s="2" t="s">
        <v>429</v>
      </c>
      <c r="H206" s="1" t="s">
        <v>75</v>
      </c>
      <c r="I206" s="1" t="s">
        <v>430</v>
      </c>
      <c r="J206" s="1"/>
      <c r="K206" s="1" t="s">
        <v>431</v>
      </c>
      <c r="L206" s="3">
        <v>2624314</v>
      </c>
      <c r="M206" s="2" t="s">
        <v>12</v>
      </c>
    </row>
    <row r="207" spans="1:13" ht="12.75" customHeight="1">
      <c r="A207" s="9">
        <f t="shared" si="12"/>
        <v>45243</v>
      </c>
      <c r="B207" s="9">
        <f t="shared" si="13"/>
        <v>45303</v>
      </c>
      <c r="C207" s="9">
        <f t="shared" si="14"/>
        <v>45347</v>
      </c>
      <c r="D207" s="9">
        <f t="shared" si="15"/>
        <v>45377</v>
      </c>
      <c r="E207" s="5">
        <v>45363</v>
      </c>
      <c r="F207" s="1">
        <v>123770</v>
      </c>
      <c r="G207" s="2" t="s">
        <v>459</v>
      </c>
      <c r="H207" s="1" t="s">
        <v>243</v>
      </c>
      <c r="I207" s="1"/>
      <c r="J207" s="1" t="s">
        <v>357</v>
      </c>
      <c r="K207" s="1" t="s">
        <v>460</v>
      </c>
      <c r="L207" s="3">
        <v>3603991</v>
      </c>
      <c r="M207" s="2" t="s">
        <v>12</v>
      </c>
    </row>
    <row r="208" spans="1:13" ht="12.75" customHeight="1">
      <c r="A208" s="9">
        <f t="shared" si="12"/>
        <v>45243</v>
      </c>
      <c r="B208" s="9">
        <f t="shared" si="13"/>
        <v>45303</v>
      </c>
      <c r="C208" s="9">
        <f t="shared" si="14"/>
        <v>45347</v>
      </c>
      <c r="D208" s="9">
        <f t="shared" si="15"/>
        <v>45377</v>
      </c>
      <c r="E208" s="5">
        <v>45363</v>
      </c>
      <c r="F208" s="1">
        <v>123861</v>
      </c>
      <c r="G208" s="2" t="s">
        <v>397</v>
      </c>
      <c r="H208" s="1" t="s">
        <v>10</v>
      </c>
      <c r="I208" s="1"/>
      <c r="J208" s="1"/>
      <c r="K208" s="1" t="s">
        <v>461</v>
      </c>
      <c r="L208" s="3">
        <v>1478975</v>
      </c>
      <c r="M208" s="2" t="s">
        <v>12</v>
      </c>
    </row>
    <row r="209" spans="1:13" ht="12.75" customHeight="1">
      <c r="A209" s="9">
        <f t="shared" si="12"/>
        <v>45243</v>
      </c>
      <c r="B209" s="9">
        <f t="shared" si="13"/>
        <v>45303</v>
      </c>
      <c r="C209" s="9">
        <f t="shared" si="14"/>
        <v>45347</v>
      </c>
      <c r="D209" s="9">
        <f t="shared" si="15"/>
        <v>45377</v>
      </c>
      <c r="E209" s="5">
        <v>45363</v>
      </c>
      <c r="F209" s="1">
        <v>123941</v>
      </c>
      <c r="G209" s="2" t="s">
        <v>177</v>
      </c>
      <c r="H209" s="1"/>
      <c r="I209" s="1"/>
      <c r="J209" s="1"/>
      <c r="K209" s="1" t="s">
        <v>462</v>
      </c>
      <c r="L209" s="3">
        <v>3864037</v>
      </c>
      <c r="M209" s="2" t="s">
        <v>12</v>
      </c>
    </row>
    <row r="210" spans="1:13" ht="12.75" hidden="1" customHeight="1">
      <c r="A210" s="9">
        <f t="shared" si="12"/>
        <v>45243</v>
      </c>
      <c r="B210" s="9">
        <f t="shared" si="13"/>
        <v>45303</v>
      </c>
      <c r="C210" s="9">
        <f t="shared" si="14"/>
        <v>45347</v>
      </c>
      <c r="D210" s="9">
        <f t="shared" si="15"/>
        <v>45377</v>
      </c>
      <c r="E210" s="5">
        <v>45363</v>
      </c>
      <c r="F210" s="1">
        <v>123988</v>
      </c>
      <c r="G210" s="2" t="s">
        <v>463</v>
      </c>
      <c r="H210" s="1"/>
      <c r="I210" s="1"/>
      <c r="J210" s="1"/>
      <c r="K210" s="1" t="s">
        <v>464</v>
      </c>
      <c r="L210" s="3">
        <v>185630</v>
      </c>
      <c r="M210" s="2" t="s">
        <v>12</v>
      </c>
    </row>
    <row r="211" spans="1:13" ht="12.75" customHeight="1">
      <c r="A211" s="9">
        <f t="shared" si="12"/>
        <v>45243</v>
      </c>
      <c r="B211" s="9">
        <f t="shared" si="13"/>
        <v>45303</v>
      </c>
      <c r="C211" s="9">
        <f t="shared" si="14"/>
        <v>45347</v>
      </c>
      <c r="D211" s="9">
        <f t="shared" si="15"/>
        <v>45377</v>
      </c>
      <c r="E211" s="5">
        <v>45363</v>
      </c>
      <c r="F211" s="1">
        <v>123453</v>
      </c>
      <c r="G211" s="2" t="s">
        <v>362</v>
      </c>
      <c r="H211" s="1" t="s">
        <v>10</v>
      </c>
      <c r="I211" s="1"/>
      <c r="J211" s="1"/>
      <c r="K211" s="1" t="s">
        <v>363</v>
      </c>
      <c r="L211" s="3">
        <v>6161598</v>
      </c>
      <c r="M211" s="2" t="s">
        <v>12</v>
      </c>
    </row>
    <row r="212" spans="1:13" ht="12.75" customHeight="1">
      <c r="A212" s="9">
        <f t="shared" si="12"/>
        <v>45243</v>
      </c>
      <c r="B212" s="9">
        <f t="shared" si="13"/>
        <v>45303</v>
      </c>
      <c r="C212" s="9">
        <f t="shared" si="14"/>
        <v>45347</v>
      </c>
      <c r="D212" s="9">
        <f t="shared" si="15"/>
        <v>45377</v>
      </c>
      <c r="E212" s="5">
        <v>45363</v>
      </c>
      <c r="F212" s="1">
        <v>123489</v>
      </c>
      <c r="G212" s="2" t="s">
        <v>351</v>
      </c>
      <c r="H212" s="1" t="s">
        <v>352</v>
      </c>
      <c r="I212" s="1"/>
      <c r="J212" s="1"/>
      <c r="K212" s="1" t="s">
        <v>465</v>
      </c>
      <c r="L212" s="3">
        <v>4832000</v>
      </c>
      <c r="M212" s="2" t="s">
        <v>12</v>
      </c>
    </row>
    <row r="213" spans="1:13" ht="12.75" customHeight="1">
      <c r="A213" s="9">
        <f t="shared" si="12"/>
        <v>45243</v>
      </c>
      <c r="B213" s="9">
        <f t="shared" si="13"/>
        <v>45303</v>
      </c>
      <c r="C213" s="9">
        <f t="shared" si="14"/>
        <v>45347</v>
      </c>
      <c r="D213" s="9">
        <f t="shared" si="15"/>
        <v>45377</v>
      </c>
      <c r="E213" s="5">
        <v>45363</v>
      </c>
      <c r="F213" s="1">
        <v>111057</v>
      </c>
      <c r="G213" s="2" t="s">
        <v>466</v>
      </c>
      <c r="H213" s="1" t="s">
        <v>139</v>
      </c>
      <c r="I213" s="1"/>
      <c r="J213" s="1" t="s">
        <v>467</v>
      </c>
      <c r="K213" s="1" t="s">
        <v>468</v>
      </c>
      <c r="L213" s="3">
        <v>3422194</v>
      </c>
      <c r="M213" s="2" t="s">
        <v>267</v>
      </c>
    </row>
    <row r="214" spans="1:13" ht="12.75" customHeight="1">
      <c r="A214" s="9">
        <f t="shared" si="12"/>
        <v>45243</v>
      </c>
      <c r="B214" s="9">
        <f t="shared" si="13"/>
        <v>45303</v>
      </c>
      <c r="C214" s="9">
        <f t="shared" si="14"/>
        <v>45347</v>
      </c>
      <c r="D214" s="9">
        <f t="shared" si="15"/>
        <v>45377</v>
      </c>
      <c r="E214" s="5">
        <v>45363</v>
      </c>
      <c r="F214" s="1">
        <v>123957</v>
      </c>
      <c r="G214" s="2" t="s">
        <v>469</v>
      </c>
      <c r="H214" s="1" t="s">
        <v>243</v>
      </c>
      <c r="I214" s="1"/>
      <c r="J214" s="1" t="s">
        <v>372</v>
      </c>
      <c r="K214" s="1" t="s">
        <v>470</v>
      </c>
      <c r="L214" s="3">
        <v>3827796</v>
      </c>
      <c r="M214" s="2" t="s">
        <v>12</v>
      </c>
    </row>
    <row r="215" spans="1:13" ht="12.75" customHeight="1">
      <c r="A215" s="9">
        <f t="shared" si="12"/>
        <v>45243</v>
      </c>
      <c r="B215" s="9">
        <f t="shared" si="13"/>
        <v>45303</v>
      </c>
      <c r="C215" s="9">
        <f t="shared" si="14"/>
        <v>45347</v>
      </c>
      <c r="D215" s="9">
        <f t="shared" si="15"/>
        <v>45377</v>
      </c>
      <c r="E215" s="5">
        <v>45363</v>
      </c>
      <c r="F215" s="1">
        <v>123448</v>
      </c>
      <c r="G215" s="2" t="s">
        <v>471</v>
      </c>
      <c r="H215" s="1"/>
      <c r="I215" s="1"/>
      <c r="J215" s="1"/>
      <c r="K215" s="1" t="s">
        <v>472</v>
      </c>
      <c r="L215" s="3">
        <v>4395594</v>
      </c>
      <c r="M215" s="2" t="s">
        <v>12</v>
      </c>
    </row>
    <row r="216" spans="1:13" ht="12.75" customHeight="1">
      <c r="A216" s="9">
        <f t="shared" si="12"/>
        <v>45243</v>
      </c>
      <c r="B216" s="9">
        <f t="shared" si="13"/>
        <v>45303</v>
      </c>
      <c r="C216" s="9">
        <f t="shared" si="14"/>
        <v>45347</v>
      </c>
      <c r="D216" s="9">
        <f t="shared" si="15"/>
        <v>45377</v>
      </c>
      <c r="E216" s="5">
        <v>45363</v>
      </c>
      <c r="F216" s="1">
        <v>123484</v>
      </c>
      <c r="G216" s="2" t="s">
        <v>381</v>
      </c>
      <c r="H216" s="1"/>
      <c r="I216" s="1"/>
      <c r="J216" s="1"/>
      <c r="K216" s="1" t="s">
        <v>456</v>
      </c>
      <c r="L216" s="3">
        <v>563664</v>
      </c>
      <c r="M216" s="2" t="s">
        <v>12</v>
      </c>
    </row>
    <row r="217" spans="1:13" ht="12.75" customHeight="1">
      <c r="A217" s="9">
        <f t="shared" si="12"/>
        <v>45243</v>
      </c>
      <c r="B217" s="9">
        <f t="shared" si="13"/>
        <v>45303</v>
      </c>
      <c r="C217" s="9">
        <f t="shared" si="14"/>
        <v>45347</v>
      </c>
      <c r="D217" s="9">
        <f t="shared" si="15"/>
        <v>45377</v>
      </c>
      <c r="E217" s="5">
        <v>45363</v>
      </c>
      <c r="F217" s="1">
        <v>123496</v>
      </c>
      <c r="G217" s="2" t="s">
        <v>473</v>
      </c>
      <c r="H217" s="1" t="s">
        <v>10</v>
      </c>
      <c r="I217" s="1" t="s">
        <v>247</v>
      </c>
      <c r="J217" s="1"/>
      <c r="K217" s="1" t="s">
        <v>474</v>
      </c>
      <c r="L217" s="3">
        <v>587407</v>
      </c>
      <c r="M217" s="2" t="s">
        <v>12</v>
      </c>
    </row>
    <row r="218" spans="1:13" ht="12.75" customHeight="1">
      <c r="A218" s="9">
        <f t="shared" si="12"/>
        <v>45243</v>
      </c>
      <c r="B218" s="9">
        <f t="shared" si="13"/>
        <v>45303</v>
      </c>
      <c r="C218" s="9">
        <f t="shared" si="14"/>
        <v>45347</v>
      </c>
      <c r="D218" s="9">
        <f t="shared" si="15"/>
        <v>45377</v>
      </c>
      <c r="E218" s="5">
        <v>45363</v>
      </c>
      <c r="F218" s="1">
        <v>123492</v>
      </c>
      <c r="G218" s="2" t="s">
        <v>435</v>
      </c>
      <c r="H218" s="1" t="s">
        <v>352</v>
      </c>
      <c r="I218" s="1"/>
      <c r="J218" s="1"/>
      <c r="K218" s="1" t="s">
        <v>475</v>
      </c>
      <c r="L218" s="3">
        <v>1538285</v>
      </c>
      <c r="M218" s="2" t="s">
        <v>12</v>
      </c>
    </row>
    <row r="219" spans="1:13" ht="12.75" customHeight="1">
      <c r="A219" s="9">
        <f t="shared" si="12"/>
        <v>45243</v>
      </c>
      <c r="B219" s="9">
        <f t="shared" si="13"/>
        <v>45303</v>
      </c>
      <c r="C219" s="9">
        <f t="shared" si="14"/>
        <v>45347</v>
      </c>
      <c r="D219" s="9">
        <f t="shared" si="15"/>
        <v>45377</v>
      </c>
      <c r="E219" s="5">
        <v>45363</v>
      </c>
      <c r="F219" s="1">
        <v>123983</v>
      </c>
      <c r="G219" s="2" t="s">
        <v>403</v>
      </c>
      <c r="H219" s="1"/>
      <c r="I219" s="1"/>
      <c r="J219" s="1"/>
      <c r="K219" s="1" t="s">
        <v>476</v>
      </c>
      <c r="L219" s="3">
        <v>1065907</v>
      </c>
      <c r="M219" s="2" t="s">
        <v>12</v>
      </c>
    </row>
    <row r="220" spans="1:13" ht="12.75" customHeight="1">
      <c r="A220" s="9">
        <f t="shared" si="12"/>
        <v>45245</v>
      </c>
      <c r="B220" s="9">
        <f t="shared" si="13"/>
        <v>45305</v>
      </c>
      <c r="C220" s="9">
        <f t="shared" si="14"/>
        <v>45347</v>
      </c>
      <c r="D220" s="9">
        <f t="shared" si="15"/>
        <v>45377</v>
      </c>
      <c r="E220" s="5">
        <v>45365</v>
      </c>
      <c r="F220" s="1">
        <v>120522</v>
      </c>
      <c r="G220" s="2" t="s">
        <v>477</v>
      </c>
      <c r="H220" s="1" t="s">
        <v>196</v>
      </c>
      <c r="I220" s="1" t="s">
        <v>197</v>
      </c>
      <c r="J220" s="1"/>
      <c r="K220" s="1" t="s">
        <v>478</v>
      </c>
      <c r="L220" s="3">
        <v>2222722</v>
      </c>
      <c r="M220" s="2" t="s">
        <v>9</v>
      </c>
    </row>
    <row r="221" spans="1:13" ht="12.75" customHeight="1">
      <c r="A221" s="9">
        <f t="shared" si="12"/>
        <v>45245</v>
      </c>
      <c r="B221" s="9">
        <f t="shared" si="13"/>
        <v>45305</v>
      </c>
      <c r="C221" s="9">
        <f t="shared" si="14"/>
        <v>45347</v>
      </c>
      <c r="D221" s="9">
        <f t="shared" si="15"/>
        <v>45377</v>
      </c>
      <c r="E221" s="5">
        <v>45365</v>
      </c>
      <c r="F221" s="1">
        <v>120523</v>
      </c>
      <c r="G221" s="2" t="s">
        <v>479</v>
      </c>
      <c r="H221" s="1" t="s">
        <v>480</v>
      </c>
      <c r="I221" s="1" t="s">
        <v>481</v>
      </c>
      <c r="J221" s="1"/>
      <c r="K221" s="1" t="s">
        <v>482</v>
      </c>
      <c r="L221" s="3">
        <v>3407343</v>
      </c>
      <c r="M221" s="2" t="s">
        <v>9</v>
      </c>
    </row>
    <row r="222" spans="1:13" ht="12.75" customHeight="1">
      <c r="A222" s="9">
        <f t="shared" si="12"/>
        <v>45253</v>
      </c>
      <c r="B222" s="9">
        <f t="shared" si="13"/>
        <v>45313</v>
      </c>
      <c r="C222" s="9">
        <f t="shared" si="14"/>
        <v>45347</v>
      </c>
      <c r="D222" s="9">
        <f t="shared" si="15"/>
        <v>45377</v>
      </c>
      <c r="E222" s="5">
        <v>45373</v>
      </c>
      <c r="F222" s="1">
        <v>111525</v>
      </c>
      <c r="G222" s="2" t="s">
        <v>483</v>
      </c>
      <c r="H222" s="1" t="s">
        <v>105</v>
      </c>
      <c r="I222" s="1" t="s">
        <v>106</v>
      </c>
      <c r="J222" s="1"/>
      <c r="K222" s="1" t="s">
        <v>484</v>
      </c>
      <c r="L222" s="3">
        <v>475000</v>
      </c>
      <c r="M222" s="2" t="s">
        <v>12</v>
      </c>
    </row>
    <row r="223" spans="1:13" ht="12.75" customHeight="1">
      <c r="A223" s="9">
        <f t="shared" si="12"/>
        <v>45256</v>
      </c>
      <c r="B223" s="9">
        <f t="shared" si="13"/>
        <v>45316</v>
      </c>
      <c r="C223" s="9">
        <f t="shared" si="14"/>
        <v>45347</v>
      </c>
      <c r="D223" s="9">
        <f t="shared" si="15"/>
        <v>45377</v>
      </c>
      <c r="E223" s="5">
        <v>45376</v>
      </c>
      <c r="F223" s="1">
        <v>116857</v>
      </c>
      <c r="G223" s="2" t="s">
        <v>485</v>
      </c>
      <c r="H223" s="1" t="s">
        <v>105</v>
      </c>
      <c r="I223" s="1" t="s">
        <v>149</v>
      </c>
      <c r="J223" s="1" t="s">
        <v>486</v>
      </c>
      <c r="K223" s="1" t="s">
        <v>487</v>
      </c>
      <c r="L223" s="3">
        <v>437897</v>
      </c>
      <c r="M223" s="2" t="s">
        <v>267</v>
      </c>
    </row>
    <row r="224" spans="1:13" ht="12.75" customHeight="1">
      <c r="A224" s="9">
        <f t="shared" si="12"/>
        <v>45271</v>
      </c>
      <c r="B224" s="9">
        <f t="shared" si="13"/>
        <v>45331</v>
      </c>
      <c r="C224" s="9">
        <f t="shared" si="14"/>
        <v>45375</v>
      </c>
      <c r="D224" s="9">
        <f t="shared" si="15"/>
        <v>45405</v>
      </c>
      <c r="E224" s="5">
        <v>45391</v>
      </c>
      <c r="F224" s="1">
        <v>113852</v>
      </c>
      <c r="G224" s="2" t="s">
        <v>488</v>
      </c>
      <c r="H224" s="1" t="s">
        <v>10</v>
      </c>
      <c r="I224" s="1" t="s">
        <v>489</v>
      </c>
      <c r="J224" s="1"/>
      <c r="K224" s="1" t="s">
        <v>490</v>
      </c>
      <c r="L224" s="3">
        <v>4467767</v>
      </c>
      <c r="M224" s="2" t="s">
        <v>262</v>
      </c>
    </row>
    <row r="225" spans="1:13" ht="12.75" customHeight="1">
      <c r="A225" s="9">
        <f t="shared" si="12"/>
        <v>45271</v>
      </c>
      <c r="B225" s="9">
        <f t="shared" si="13"/>
        <v>45331</v>
      </c>
      <c r="C225" s="9">
        <f t="shared" si="14"/>
        <v>45375</v>
      </c>
      <c r="D225" s="9">
        <f t="shared" si="15"/>
        <v>45405</v>
      </c>
      <c r="E225" s="5">
        <v>45391</v>
      </c>
      <c r="F225" s="1">
        <v>111280</v>
      </c>
      <c r="G225" s="2" t="s">
        <v>491</v>
      </c>
      <c r="H225" s="1" t="s">
        <v>66</v>
      </c>
      <c r="I225" s="1" t="s">
        <v>492</v>
      </c>
      <c r="J225" s="1"/>
      <c r="K225" s="1" t="s">
        <v>493</v>
      </c>
      <c r="L225" s="3">
        <v>25059065</v>
      </c>
      <c r="M225" s="2" t="s">
        <v>494</v>
      </c>
    </row>
    <row r="226" spans="1:13" ht="12.75" customHeight="1">
      <c r="A226" s="9">
        <f t="shared" si="12"/>
        <v>45271</v>
      </c>
      <c r="B226" s="9">
        <f t="shared" si="13"/>
        <v>45331</v>
      </c>
      <c r="C226" s="9">
        <f t="shared" si="14"/>
        <v>45375</v>
      </c>
      <c r="D226" s="9">
        <f t="shared" si="15"/>
        <v>45405</v>
      </c>
      <c r="E226" s="5">
        <v>45391</v>
      </c>
      <c r="F226" s="1">
        <v>124335</v>
      </c>
      <c r="G226" s="2" t="s">
        <v>495</v>
      </c>
      <c r="H226" s="1"/>
      <c r="I226" s="1"/>
      <c r="J226" s="1"/>
      <c r="K226" s="1" t="s">
        <v>496</v>
      </c>
      <c r="L226" s="3">
        <v>747467</v>
      </c>
      <c r="M226" s="2" t="s">
        <v>12</v>
      </c>
    </row>
    <row r="227" spans="1:13" ht="12.75" customHeight="1">
      <c r="A227" s="9">
        <f t="shared" si="12"/>
        <v>45271</v>
      </c>
      <c r="B227" s="9">
        <f t="shared" si="13"/>
        <v>45331</v>
      </c>
      <c r="C227" s="9">
        <f t="shared" si="14"/>
        <v>45375</v>
      </c>
      <c r="D227" s="9">
        <f t="shared" si="15"/>
        <v>45405</v>
      </c>
      <c r="E227" s="5">
        <v>45391</v>
      </c>
      <c r="F227" s="1">
        <v>124334</v>
      </c>
      <c r="G227" s="2" t="s">
        <v>497</v>
      </c>
      <c r="H227" s="1"/>
      <c r="I227" s="1"/>
      <c r="J227" s="1"/>
      <c r="K227" s="1" t="s">
        <v>498</v>
      </c>
      <c r="L227" s="3">
        <v>509752</v>
      </c>
      <c r="M227" s="2" t="s">
        <v>12</v>
      </c>
    </row>
    <row r="228" spans="1:13" ht="12.75" customHeight="1">
      <c r="A228" s="9">
        <f t="shared" si="12"/>
        <v>45271</v>
      </c>
      <c r="B228" s="9">
        <f t="shared" si="13"/>
        <v>45331</v>
      </c>
      <c r="C228" s="9">
        <f t="shared" si="14"/>
        <v>45375</v>
      </c>
      <c r="D228" s="9">
        <f t="shared" si="15"/>
        <v>45405</v>
      </c>
      <c r="E228" s="5">
        <v>45391</v>
      </c>
      <c r="F228" s="1">
        <v>112865</v>
      </c>
      <c r="G228" s="2" t="s">
        <v>499</v>
      </c>
      <c r="H228" s="1" t="s">
        <v>20</v>
      </c>
      <c r="I228" s="1" t="s">
        <v>21</v>
      </c>
      <c r="J228" s="1"/>
      <c r="K228" s="1" t="s">
        <v>500</v>
      </c>
      <c r="L228" s="3">
        <v>5348162</v>
      </c>
      <c r="M228" s="2" t="s">
        <v>494</v>
      </c>
    </row>
    <row r="229" spans="1:13" ht="12.75" customHeight="1">
      <c r="A229" s="9">
        <f t="shared" si="12"/>
        <v>45271</v>
      </c>
      <c r="B229" s="9">
        <f t="shared" si="13"/>
        <v>45331</v>
      </c>
      <c r="C229" s="9">
        <f t="shared" si="14"/>
        <v>45375</v>
      </c>
      <c r="D229" s="9">
        <f t="shared" si="15"/>
        <v>45405</v>
      </c>
      <c r="E229" s="5">
        <v>45391</v>
      </c>
      <c r="F229" s="1">
        <v>111791</v>
      </c>
      <c r="G229" s="2" t="s">
        <v>501</v>
      </c>
      <c r="H229" s="1" t="s">
        <v>75</v>
      </c>
      <c r="I229" s="1" t="s">
        <v>430</v>
      </c>
      <c r="J229" s="1"/>
      <c r="K229" s="1" t="s">
        <v>502</v>
      </c>
      <c r="L229" s="3">
        <v>3206493</v>
      </c>
      <c r="M229" s="2" t="s">
        <v>12</v>
      </c>
    </row>
    <row r="230" spans="1:13" ht="12.75" customHeight="1">
      <c r="A230" s="9">
        <f t="shared" si="12"/>
        <v>45271</v>
      </c>
      <c r="B230" s="9">
        <f t="shared" si="13"/>
        <v>45331</v>
      </c>
      <c r="C230" s="9">
        <f t="shared" si="14"/>
        <v>45375</v>
      </c>
      <c r="D230" s="9">
        <f t="shared" si="15"/>
        <v>45405</v>
      </c>
      <c r="E230" s="5">
        <v>45391</v>
      </c>
      <c r="F230" s="1">
        <v>123115</v>
      </c>
      <c r="G230" s="2" t="s">
        <v>503</v>
      </c>
      <c r="H230" s="1" t="s">
        <v>275</v>
      </c>
      <c r="I230" s="1"/>
      <c r="J230" s="1" t="s">
        <v>504</v>
      </c>
      <c r="K230" s="1" t="s">
        <v>505</v>
      </c>
      <c r="L230" s="3">
        <v>1121579</v>
      </c>
      <c r="M230" s="2" t="s">
        <v>12</v>
      </c>
    </row>
    <row r="231" spans="1:13" ht="12.75" customHeight="1">
      <c r="A231" s="9">
        <f t="shared" si="12"/>
        <v>45273</v>
      </c>
      <c r="B231" s="9">
        <f t="shared" si="13"/>
        <v>45333</v>
      </c>
      <c r="C231" s="9">
        <f t="shared" si="14"/>
        <v>45375</v>
      </c>
      <c r="D231" s="9">
        <f t="shared" si="15"/>
        <v>45405</v>
      </c>
      <c r="E231" s="5">
        <v>45393</v>
      </c>
      <c r="F231" s="1">
        <v>115131</v>
      </c>
      <c r="G231" s="2" t="s">
        <v>506</v>
      </c>
      <c r="H231" s="1" t="s">
        <v>105</v>
      </c>
      <c r="I231" s="1" t="s">
        <v>507</v>
      </c>
      <c r="J231" s="1"/>
      <c r="K231" s="1" t="s">
        <v>508</v>
      </c>
      <c r="L231" s="3">
        <v>2485625</v>
      </c>
      <c r="M231" s="2" t="s">
        <v>267</v>
      </c>
    </row>
    <row r="232" spans="1:13" ht="12.75" customHeight="1">
      <c r="A232" s="9">
        <f t="shared" si="12"/>
        <v>45306</v>
      </c>
      <c r="B232" s="9">
        <f t="shared" si="13"/>
        <v>45366</v>
      </c>
      <c r="C232" s="9">
        <f t="shared" si="14"/>
        <v>45410</v>
      </c>
      <c r="D232" s="9">
        <f t="shared" si="15"/>
        <v>45440</v>
      </c>
      <c r="E232" s="5">
        <v>45426</v>
      </c>
      <c r="F232" s="1">
        <v>116006</v>
      </c>
      <c r="G232" s="2" t="s">
        <v>509</v>
      </c>
      <c r="H232" s="1"/>
      <c r="I232" s="1"/>
      <c r="J232" s="1"/>
      <c r="K232" s="1" t="s">
        <v>510</v>
      </c>
      <c r="L232" s="3">
        <v>2964608</v>
      </c>
      <c r="M232" s="2" t="s">
        <v>12</v>
      </c>
    </row>
    <row r="233" spans="1:13" ht="12.75" customHeight="1">
      <c r="A233" s="9">
        <f t="shared" si="12"/>
        <v>45306</v>
      </c>
      <c r="B233" s="9">
        <f t="shared" si="13"/>
        <v>45366</v>
      </c>
      <c r="C233" s="9">
        <f t="shared" si="14"/>
        <v>45410</v>
      </c>
      <c r="D233" s="9">
        <f t="shared" si="15"/>
        <v>45440</v>
      </c>
      <c r="E233" s="5">
        <v>45426</v>
      </c>
      <c r="F233" s="1">
        <v>113997</v>
      </c>
      <c r="G233" s="2" t="s">
        <v>511</v>
      </c>
      <c r="H233" s="1" t="s">
        <v>10</v>
      </c>
      <c r="I233" s="1"/>
      <c r="J233" s="1" t="s">
        <v>390</v>
      </c>
      <c r="K233" s="1" t="s">
        <v>512</v>
      </c>
      <c r="L233" s="3">
        <v>1245047</v>
      </c>
      <c r="M233" s="2" t="s">
        <v>12</v>
      </c>
    </row>
    <row r="234" spans="1:13" ht="12.75" customHeight="1">
      <c r="A234" s="9">
        <f t="shared" si="12"/>
        <v>45306</v>
      </c>
      <c r="B234" s="9">
        <f t="shared" si="13"/>
        <v>45366</v>
      </c>
      <c r="C234" s="9">
        <f t="shared" si="14"/>
        <v>45410</v>
      </c>
      <c r="D234" s="9">
        <f t="shared" si="15"/>
        <v>45440</v>
      </c>
      <c r="E234" s="5">
        <v>45426</v>
      </c>
      <c r="F234" s="1">
        <v>116277</v>
      </c>
      <c r="G234" s="2" t="s">
        <v>513</v>
      </c>
      <c r="H234" s="1" t="s">
        <v>105</v>
      </c>
      <c r="I234" s="1" t="s">
        <v>106</v>
      </c>
      <c r="J234" s="1"/>
      <c r="K234" s="1" t="s">
        <v>514</v>
      </c>
      <c r="L234" s="3">
        <v>57430957</v>
      </c>
      <c r="M234" s="2" t="s">
        <v>267</v>
      </c>
    </row>
    <row r="235" spans="1:13" ht="12.75" customHeight="1">
      <c r="A235" s="9">
        <f t="shared" si="12"/>
        <v>45306</v>
      </c>
      <c r="B235" s="9">
        <f t="shared" si="13"/>
        <v>45366</v>
      </c>
      <c r="C235" s="9">
        <f t="shared" si="14"/>
        <v>45410</v>
      </c>
      <c r="D235" s="9">
        <f t="shared" si="15"/>
        <v>45440</v>
      </c>
      <c r="E235" s="5">
        <v>45426</v>
      </c>
      <c r="F235" s="1">
        <v>121215</v>
      </c>
      <c r="G235" s="2" t="s">
        <v>515</v>
      </c>
      <c r="H235" s="1" t="s">
        <v>139</v>
      </c>
      <c r="I235" s="1" t="s">
        <v>215</v>
      </c>
      <c r="J235" s="1"/>
      <c r="K235" s="1" t="s">
        <v>516</v>
      </c>
      <c r="L235" s="3">
        <v>4087429</v>
      </c>
      <c r="M235" s="2" t="s">
        <v>12</v>
      </c>
    </row>
    <row r="236" spans="1:13" ht="12.75" customHeight="1">
      <c r="A236" s="9">
        <f t="shared" si="12"/>
        <v>45306</v>
      </c>
      <c r="B236" s="9">
        <f t="shared" si="13"/>
        <v>45366</v>
      </c>
      <c r="C236" s="9">
        <f t="shared" si="14"/>
        <v>45410</v>
      </c>
      <c r="D236" s="9">
        <f t="shared" si="15"/>
        <v>45440</v>
      </c>
      <c r="E236" s="5">
        <v>45426</v>
      </c>
      <c r="F236" s="1">
        <v>119760</v>
      </c>
      <c r="G236" s="2" t="s">
        <v>517</v>
      </c>
      <c r="H236" s="1"/>
      <c r="I236" s="1"/>
      <c r="J236" s="1"/>
      <c r="K236" s="1" t="s">
        <v>518</v>
      </c>
      <c r="L236" s="3">
        <v>7095033</v>
      </c>
      <c r="M236" s="2" t="s">
        <v>12</v>
      </c>
    </row>
    <row r="237" spans="1:13" ht="12.75" customHeight="1">
      <c r="A237" s="9">
        <f t="shared" si="12"/>
        <v>45306</v>
      </c>
      <c r="B237" s="9">
        <f t="shared" si="13"/>
        <v>45366</v>
      </c>
      <c r="C237" s="9">
        <f t="shared" si="14"/>
        <v>45410</v>
      </c>
      <c r="D237" s="9">
        <f t="shared" si="15"/>
        <v>45440</v>
      </c>
      <c r="E237" s="5">
        <v>45426</v>
      </c>
      <c r="F237" s="1">
        <v>110448</v>
      </c>
      <c r="G237" s="2" t="s">
        <v>519</v>
      </c>
      <c r="H237" s="1" t="s">
        <v>275</v>
      </c>
      <c r="I237" s="1" t="s">
        <v>301</v>
      </c>
      <c r="J237" s="1"/>
      <c r="K237" s="1" t="s">
        <v>520</v>
      </c>
      <c r="L237" s="3">
        <v>921438</v>
      </c>
      <c r="M237" s="2" t="s">
        <v>267</v>
      </c>
    </row>
    <row r="238" spans="1:13" ht="12.75" customHeight="1">
      <c r="A238" s="9">
        <f t="shared" si="12"/>
        <v>45306</v>
      </c>
      <c r="B238" s="9">
        <f t="shared" si="13"/>
        <v>45366</v>
      </c>
      <c r="C238" s="9">
        <f t="shared" si="14"/>
        <v>45410</v>
      </c>
      <c r="D238" s="9">
        <f t="shared" si="15"/>
        <v>45440</v>
      </c>
      <c r="E238" s="5">
        <v>45426</v>
      </c>
      <c r="F238" s="1">
        <v>117016</v>
      </c>
      <c r="G238" s="2" t="s">
        <v>521</v>
      </c>
      <c r="H238" s="1" t="s">
        <v>304</v>
      </c>
      <c r="I238" s="1" t="s">
        <v>305</v>
      </c>
      <c r="J238" s="1"/>
      <c r="K238" s="1" t="s">
        <v>522</v>
      </c>
      <c r="L238" s="3">
        <v>3845689</v>
      </c>
      <c r="M238" s="2" t="s">
        <v>12</v>
      </c>
    </row>
    <row r="239" spans="1:13" ht="12.75" customHeight="1">
      <c r="A239" s="9">
        <f t="shared" si="12"/>
        <v>45322</v>
      </c>
      <c r="B239" s="9">
        <f t="shared" si="13"/>
        <v>45382</v>
      </c>
      <c r="C239" s="9">
        <f t="shared" si="14"/>
        <v>45410</v>
      </c>
      <c r="D239" s="9">
        <f t="shared" si="15"/>
        <v>45440</v>
      </c>
      <c r="E239" s="5">
        <v>45442</v>
      </c>
      <c r="F239" s="1">
        <v>98956</v>
      </c>
      <c r="G239" s="2" t="s">
        <v>523</v>
      </c>
      <c r="H239" s="1" t="s">
        <v>264</v>
      </c>
      <c r="I239" s="1" t="s">
        <v>524</v>
      </c>
      <c r="J239" s="1"/>
      <c r="K239" s="1" t="s">
        <v>525</v>
      </c>
      <c r="L239" s="3">
        <v>3371273</v>
      </c>
      <c r="M239" s="2" t="s">
        <v>12</v>
      </c>
    </row>
    <row r="240" spans="1:13" ht="12.75" customHeight="1">
      <c r="A240" s="9">
        <f t="shared" si="12"/>
        <v>45334</v>
      </c>
      <c r="B240" s="9">
        <f t="shared" si="13"/>
        <v>45394</v>
      </c>
      <c r="C240" s="9">
        <f t="shared" si="14"/>
        <v>45438</v>
      </c>
      <c r="D240" s="9">
        <f t="shared" si="15"/>
        <v>45468</v>
      </c>
      <c r="E240" s="5">
        <v>45454</v>
      </c>
      <c r="F240" s="1">
        <v>123767</v>
      </c>
      <c r="G240" s="2" t="s">
        <v>526</v>
      </c>
      <c r="H240" s="1" t="s">
        <v>75</v>
      </c>
      <c r="I240" s="1" t="s">
        <v>360</v>
      </c>
      <c r="J240" s="1"/>
      <c r="K240" s="1" t="s">
        <v>527</v>
      </c>
      <c r="L240" s="3">
        <v>23234852</v>
      </c>
      <c r="M240" s="2" t="s">
        <v>12</v>
      </c>
    </row>
    <row r="241" spans="1:13" ht="12.75" customHeight="1">
      <c r="A241" s="9">
        <f t="shared" si="12"/>
        <v>45334</v>
      </c>
      <c r="B241" s="9">
        <f t="shared" si="13"/>
        <v>45394</v>
      </c>
      <c r="C241" s="9">
        <f t="shared" si="14"/>
        <v>45438</v>
      </c>
      <c r="D241" s="9">
        <f t="shared" si="15"/>
        <v>45468</v>
      </c>
      <c r="E241" s="5">
        <v>45454</v>
      </c>
      <c r="F241" s="1">
        <v>119655</v>
      </c>
      <c r="G241" s="2" t="s">
        <v>528</v>
      </c>
      <c r="H241" s="1" t="s">
        <v>105</v>
      </c>
      <c r="I241" s="1" t="s">
        <v>106</v>
      </c>
      <c r="J241" s="1"/>
      <c r="K241" s="1" t="s">
        <v>529</v>
      </c>
      <c r="L241" s="3">
        <v>3182283</v>
      </c>
      <c r="M241" s="2" t="s">
        <v>267</v>
      </c>
    </row>
    <row r="242" spans="1:13" ht="12.75" customHeight="1">
      <c r="A242" s="9">
        <f t="shared" si="12"/>
        <v>45334</v>
      </c>
      <c r="B242" s="9">
        <f t="shared" si="13"/>
        <v>45394</v>
      </c>
      <c r="C242" s="9">
        <f t="shared" si="14"/>
        <v>45438</v>
      </c>
      <c r="D242" s="9">
        <f t="shared" si="15"/>
        <v>45468</v>
      </c>
      <c r="E242" s="5">
        <v>45454</v>
      </c>
      <c r="F242" s="1">
        <v>121539</v>
      </c>
      <c r="G242" s="2" t="s">
        <v>530</v>
      </c>
      <c r="H242" s="1" t="s">
        <v>352</v>
      </c>
      <c r="I242" s="1" t="s">
        <v>531</v>
      </c>
      <c r="J242" s="1"/>
      <c r="K242" s="1" t="s">
        <v>532</v>
      </c>
      <c r="L242" s="3">
        <v>1965267</v>
      </c>
      <c r="M242" s="2" t="s">
        <v>12</v>
      </c>
    </row>
    <row r="243" spans="1:13" ht="12.75" customHeight="1">
      <c r="A243" s="9">
        <f t="shared" si="12"/>
        <v>45334</v>
      </c>
      <c r="B243" s="9">
        <f t="shared" si="13"/>
        <v>45394</v>
      </c>
      <c r="C243" s="9">
        <f t="shared" si="14"/>
        <v>45438</v>
      </c>
      <c r="D243" s="9">
        <f t="shared" si="15"/>
        <v>45468</v>
      </c>
      <c r="E243" s="5">
        <v>45454</v>
      </c>
      <c r="F243" s="1">
        <v>116268</v>
      </c>
      <c r="G243" s="2" t="s">
        <v>533</v>
      </c>
      <c r="H243" s="1" t="s">
        <v>264</v>
      </c>
      <c r="I243" s="1" t="s">
        <v>534</v>
      </c>
      <c r="J243" s="1"/>
      <c r="K243" s="1" t="s">
        <v>535</v>
      </c>
      <c r="L243" s="3">
        <v>107296155</v>
      </c>
      <c r="M243" s="2" t="s">
        <v>267</v>
      </c>
    </row>
    <row r="244" spans="1:13" ht="12.75" customHeight="1">
      <c r="A244" s="9">
        <f t="shared" si="12"/>
        <v>45341</v>
      </c>
      <c r="B244" s="9">
        <f t="shared" si="13"/>
        <v>45401</v>
      </c>
      <c r="C244" s="9">
        <f t="shared" si="14"/>
        <v>45438</v>
      </c>
      <c r="D244" s="9">
        <f t="shared" si="15"/>
        <v>45468</v>
      </c>
      <c r="E244" s="5">
        <v>45461</v>
      </c>
      <c r="F244" s="1">
        <v>113633</v>
      </c>
      <c r="G244" s="2" t="s">
        <v>536</v>
      </c>
      <c r="H244" s="1" t="s">
        <v>75</v>
      </c>
      <c r="I244" s="1" t="s">
        <v>430</v>
      </c>
      <c r="J244" s="1"/>
      <c r="K244" s="1" t="s">
        <v>537</v>
      </c>
      <c r="L244" s="3">
        <v>1719800</v>
      </c>
      <c r="M244" s="2" t="s">
        <v>12</v>
      </c>
    </row>
    <row r="245" spans="1:13" ht="12.75" customHeight="1">
      <c r="A245" s="9">
        <f t="shared" si="12"/>
        <v>45362</v>
      </c>
      <c r="B245" s="9">
        <f t="shared" si="13"/>
        <v>45422</v>
      </c>
      <c r="C245" s="9">
        <f t="shared" si="14"/>
        <v>45466</v>
      </c>
      <c r="D245" s="9">
        <f t="shared" si="15"/>
        <v>45496</v>
      </c>
      <c r="E245" s="5">
        <v>45482</v>
      </c>
      <c r="F245" s="1">
        <v>115888</v>
      </c>
      <c r="G245" s="2" t="s">
        <v>538</v>
      </c>
      <c r="H245" s="1"/>
      <c r="I245" s="1"/>
      <c r="J245" s="1"/>
      <c r="K245" s="1" t="s">
        <v>539</v>
      </c>
      <c r="L245" s="3">
        <v>3337188</v>
      </c>
      <c r="M245" s="2" t="s">
        <v>12</v>
      </c>
    </row>
    <row r="246" spans="1:13" ht="12.75" customHeight="1">
      <c r="A246" s="9">
        <f t="shared" si="12"/>
        <v>45362</v>
      </c>
      <c r="B246" s="9">
        <f t="shared" si="13"/>
        <v>45422</v>
      </c>
      <c r="C246" s="9">
        <f t="shared" si="14"/>
        <v>45466</v>
      </c>
      <c r="D246" s="9">
        <f t="shared" si="15"/>
        <v>45496</v>
      </c>
      <c r="E246" s="5">
        <v>45482</v>
      </c>
      <c r="F246" s="1">
        <v>113946</v>
      </c>
      <c r="G246" s="2" t="s">
        <v>540</v>
      </c>
      <c r="H246" s="1" t="s">
        <v>304</v>
      </c>
      <c r="I246" s="1" t="s">
        <v>541</v>
      </c>
      <c r="J246" s="1"/>
      <c r="K246" s="1" t="s">
        <v>542</v>
      </c>
      <c r="L246" s="3">
        <v>683039</v>
      </c>
      <c r="M246" s="2" t="s">
        <v>286</v>
      </c>
    </row>
    <row r="247" spans="1:13" ht="12.75" customHeight="1">
      <c r="A247" s="9">
        <f t="shared" si="12"/>
        <v>45362</v>
      </c>
      <c r="B247" s="9">
        <f t="shared" si="13"/>
        <v>45422</v>
      </c>
      <c r="C247" s="9">
        <f t="shared" si="14"/>
        <v>45466</v>
      </c>
      <c r="D247" s="9">
        <f t="shared" si="15"/>
        <v>45496</v>
      </c>
      <c r="E247" s="5">
        <v>45482</v>
      </c>
      <c r="F247" s="1">
        <v>116166</v>
      </c>
      <c r="G247" s="2" t="s">
        <v>543</v>
      </c>
      <c r="H247" s="1" t="s">
        <v>310</v>
      </c>
      <c r="I247" s="1" t="s">
        <v>544</v>
      </c>
      <c r="J247" s="1"/>
      <c r="K247" s="1" t="s">
        <v>545</v>
      </c>
      <c r="L247" s="3">
        <v>6500000</v>
      </c>
      <c r="M247" s="2" t="s">
        <v>12</v>
      </c>
    </row>
    <row r="248" spans="1:13" ht="12.75" customHeight="1">
      <c r="A248" s="9">
        <f t="shared" si="12"/>
        <v>45362</v>
      </c>
      <c r="B248" s="9">
        <f t="shared" si="13"/>
        <v>45422</v>
      </c>
      <c r="C248" s="9">
        <f t="shared" si="14"/>
        <v>45466</v>
      </c>
      <c r="D248" s="9">
        <f t="shared" si="15"/>
        <v>45496</v>
      </c>
      <c r="E248" s="5">
        <v>45482</v>
      </c>
      <c r="F248" s="1">
        <v>112900</v>
      </c>
      <c r="G248" s="2" t="s">
        <v>546</v>
      </c>
      <c r="H248" s="1" t="s">
        <v>264</v>
      </c>
      <c r="I248" s="1" t="s">
        <v>265</v>
      </c>
      <c r="J248" s="1"/>
      <c r="K248" s="1" t="s">
        <v>547</v>
      </c>
      <c r="L248" s="3">
        <v>2370060</v>
      </c>
      <c r="M248" s="2" t="s">
        <v>286</v>
      </c>
    </row>
    <row r="249" spans="1:13" ht="12.75" customHeight="1">
      <c r="A249" s="9">
        <f t="shared" si="12"/>
        <v>45397</v>
      </c>
      <c r="B249" s="9">
        <f t="shared" si="13"/>
        <v>45457</v>
      </c>
      <c r="C249" s="9">
        <f t="shared" si="14"/>
        <v>45501</v>
      </c>
      <c r="D249" s="9">
        <f t="shared" si="15"/>
        <v>45531</v>
      </c>
      <c r="E249" s="5">
        <v>45517</v>
      </c>
      <c r="F249" s="1">
        <v>119439</v>
      </c>
      <c r="G249" s="2" t="s">
        <v>548</v>
      </c>
      <c r="H249" s="1" t="s">
        <v>332</v>
      </c>
      <c r="I249" s="1" t="s">
        <v>549</v>
      </c>
      <c r="J249" s="1"/>
      <c r="K249" s="1" t="s">
        <v>550</v>
      </c>
      <c r="L249" s="3">
        <v>3790429</v>
      </c>
      <c r="M249" s="2" t="s">
        <v>18</v>
      </c>
    </row>
    <row r="250" spans="1:13" ht="12.75" customHeight="1">
      <c r="A250" s="9">
        <f t="shared" si="12"/>
        <v>45397</v>
      </c>
      <c r="B250" s="9">
        <f t="shared" si="13"/>
        <v>45457</v>
      </c>
      <c r="C250" s="9">
        <f t="shared" si="14"/>
        <v>45501</v>
      </c>
      <c r="D250" s="9">
        <f t="shared" si="15"/>
        <v>45531</v>
      </c>
      <c r="E250" s="5">
        <v>45517</v>
      </c>
      <c r="F250" s="1">
        <v>107038</v>
      </c>
      <c r="G250" s="2" t="s">
        <v>551</v>
      </c>
      <c r="H250" s="1"/>
      <c r="I250" s="1"/>
      <c r="J250" s="1"/>
      <c r="K250" s="1" t="s">
        <v>552</v>
      </c>
      <c r="L250" s="3">
        <v>3370129</v>
      </c>
      <c r="M250" s="2" t="s">
        <v>286</v>
      </c>
    </row>
    <row r="251" spans="1:13" ht="12.75" customHeight="1">
      <c r="A251" s="9">
        <f t="shared" si="12"/>
        <v>45397</v>
      </c>
      <c r="B251" s="9">
        <f t="shared" si="13"/>
        <v>45457</v>
      </c>
      <c r="C251" s="9">
        <f t="shared" si="14"/>
        <v>45501</v>
      </c>
      <c r="D251" s="9">
        <f t="shared" si="15"/>
        <v>45531</v>
      </c>
      <c r="E251" s="5">
        <v>45517</v>
      </c>
      <c r="F251" s="1">
        <v>115405</v>
      </c>
      <c r="G251" s="2" t="s">
        <v>553</v>
      </c>
      <c r="H251" s="1" t="s">
        <v>554</v>
      </c>
      <c r="I251" s="1" t="s">
        <v>555</v>
      </c>
      <c r="J251" s="1"/>
      <c r="K251" s="1" t="s">
        <v>556</v>
      </c>
      <c r="L251" s="3">
        <v>2166256</v>
      </c>
      <c r="M251" s="2" t="s">
        <v>12</v>
      </c>
    </row>
    <row r="252" spans="1:13" ht="12.75" customHeight="1">
      <c r="A252" s="9">
        <f t="shared" si="12"/>
        <v>45397</v>
      </c>
      <c r="B252" s="9">
        <f t="shared" si="13"/>
        <v>45457</v>
      </c>
      <c r="C252" s="9">
        <f t="shared" si="14"/>
        <v>45501</v>
      </c>
      <c r="D252" s="9">
        <f t="shared" si="15"/>
        <v>45531</v>
      </c>
      <c r="E252" s="5">
        <v>45517</v>
      </c>
      <c r="F252" s="1">
        <v>119435</v>
      </c>
      <c r="G252" s="2" t="s">
        <v>557</v>
      </c>
      <c r="H252" s="1" t="s">
        <v>310</v>
      </c>
      <c r="I252" s="1" t="s">
        <v>544</v>
      </c>
      <c r="J252" s="1"/>
      <c r="K252" s="1" t="s">
        <v>558</v>
      </c>
      <c r="L252" s="3">
        <v>15693691</v>
      </c>
      <c r="M252" s="2" t="s">
        <v>86</v>
      </c>
    </row>
    <row r="253" spans="1:13" ht="12.75" customHeight="1">
      <c r="A253" s="9">
        <f t="shared" si="12"/>
        <v>45397</v>
      </c>
      <c r="B253" s="9">
        <f t="shared" si="13"/>
        <v>45457</v>
      </c>
      <c r="C253" s="9">
        <f t="shared" si="14"/>
        <v>45501</v>
      </c>
      <c r="D253" s="9">
        <f t="shared" si="15"/>
        <v>45531</v>
      </c>
      <c r="E253" s="5">
        <v>45517</v>
      </c>
      <c r="F253" s="1">
        <v>113850</v>
      </c>
      <c r="G253" s="2" t="s">
        <v>559</v>
      </c>
      <c r="H253" s="1" t="s">
        <v>251</v>
      </c>
      <c r="I253" s="1" t="s">
        <v>560</v>
      </c>
      <c r="J253" s="1"/>
      <c r="K253" s="1" t="s">
        <v>561</v>
      </c>
      <c r="L253" s="3">
        <v>2527630</v>
      </c>
      <c r="M253" s="2" t="s">
        <v>262</v>
      </c>
    </row>
    <row r="254" spans="1:13" ht="12.75" customHeight="1">
      <c r="A254" s="9">
        <f t="shared" si="12"/>
        <v>45397</v>
      </c>
      <c r="B254" s="9">
        <f t="shared" si="13"/>
        <v>45457</v>
      </c>
      <c r="C254" s="9">
        <f t="shared" si="14"/>
        <v>45501</v>
      </c>
      <c r="D254" s="9">
        <f t="shared" si="15"/>
        <v>45531</v>
      </c>
      <c r="E254" s="5">
        <v>45517</v>
      </c>
      <c r="F254" s="1">
        <v>111788</v>
      </c>
      <c r="G254" s="2" t="s">
        <v>562</v>
      </c>
      <c r="H254" s="1" t="s">
        <v>243</v>
      </c>
      <c r="I254" s="1"/>
      <c r="J254" s="1" t="s">
        <v>372</v>
      </c>
      <c r="K254" s="1" t="s">
        <v>563</v>
      </c>
      <c r="L254" s="3">
        <v>1436062</v>
      </c>
      <c r="M254" s="2" t="s">
        <v>12</v>
      </c>
    </row>
    <row r="255" spans="1:13" ht="12.75" customHeight="1">
      <c r="A255" s="9">
        <f t="shared" si="12"/>
        <v>45397</v>
      </c>
      <c r="B255" s="9">
        <f t="shared" si="13"/>
        <v>45457</v>
      </c>
      <c r="C255" s="9">
        <f t="shared" si="14"/>
        <v>45501</v>
      </c>
      <c r="D255" s="9">
        <f t="shared" si="15"/>
        <v>45531</v>
      </c>
      <c r="E255" s="5">
        <v>45517</v>
      </c>
      <c r="F255" s="1">
        <v>118395</v>
      </c>
      <c r="G255" s="2" t="s">
        <v>564</v>
      </c>
      <c r="H255" s="1" t="s">
        <v>196</v>
      </c>
      <c r="I255" s="1" t="s">
        <v>197</v>
      </c>
      <c r="J255" s="1"/>
      <c r="K255" s="1" t="s">
        <v>565</v>
      </c>
      <c r="L255" s="3">
        <v>6258498</v>
      </c>
      <c r="M255" s="2" t="s">
        <v>12</v>
      </c>
    </row>
    <row r="256" spans="1:13" ht="12.75" customHeight="1">
      <c r="A256" s="9">
        <f t="shared" si="12"/>
        <v>45425</v>
      </c>
      <c r="B256" s="9">
        <f t="shared" si="13"/>
        <v>45485</v>
      </c>
      <c r="C256" s="9">
        <f t="shared" si="14"/>
        <v>45529</v>
      </c>
      <c r="D256" s="9">
        <f t="shared" si="15"/>
        <v>45559</v>
      </c>
      <c r="E256" s="5">
        <v>45545</v>
      </c>
      <c r="F256" s="1">
        <v>119562</v>
      </c>
      <c r="G256" s="2" t="s">
        <v>566</v>
      </c>
      <c r="H256" s="1" t="s">
        <v>88</v>
      </c>
      <c r="I256" s="1"/>
      <c r="J256" s="1" t="s">
        <v>567</v>
      </c>
      <c r="K256" s="1" t="s">
        <v>568</v>
      </c>
      <c r="L256" s="3">
        <v>3240125</v>
      </c>
      <c r="M256" s="2" t="s">
        <v>18</v>
      </c>
    </row>
    <row r="257" spans="1:13" ht="12.75" customHeight="1">
      <c r="A257" s="9">
        <f t="shared" si="12"/>
        <v>45425</v>
      </c>
      <c r="B257" s="9">
        <f t="shared" si="13"/>
        <v>45485</v>
      </c>
      <c r="C257" s="9">
        <f t="shared" si="14"/>
        <v>45529</v>
      </c>
      <c r="D257" s="9">
        <f t="shared" si="15"/>
        <v>45559</v>
      </c>
      <c r="E257" s="5">
        <v>45545</v>
      </c>
      <c r="F257" s="1">
        <v>115475</v>
      </c>
      <c r="G257" s="2" t="s">
        <v>569</v>
      </c>
      <c r="H257" s="1" t="s">
        <v>570</v>
      </c>
      <c r="I257" s="1" t="s">
        <v>571</v>
      </c>
      <c r="J257" s="1"/>
      <c r="K257" s="1" t="s">
        <v>572</v>
      </c>
      <c r="L257" s="3">
        <v>6476411</v>
      </c>
      <c r="M257" s="2" t="s">
        <v>12</v>
      </c>
    </row>
    <row r="258" spans="1:13" ht="12.75" customHeight="1">
      <c r="A258" s="9">
        <f t="shared" ref="A258:A321" si="16">E258-120</f>
        <v>45425</v>
      </c>
      <c r="B258" s="9">
        <f t="shared" ref="B258:B321" si="17">E258-60</f>
        <v>45485</v>
      </c>
      <c r="C258" s="9">
        <f t="shared" ref="C258:C321" si="18">D258-30</f>
        <v>45529</v>
      </c>
      <c r="D258" s="9">
        <f t="shared" ref="D258:D321" si="19">IF((E258&lt;(((EOMONTH(E258,-1)+1)+7)+CHOOSE(WEEKDAY((EOMONTH(E258,-1)+1)),2,1,0,6,5,4,3))),(((EOMONTH(E258,-1)+1)+7)+CHOOSE(WEEKDAY((EOMONTH(E258,-1)+1)),2,1,0,6,5,4,3)),(((EOMONTH(E258,-1)+1)+7)+CHOOSE(WEEKDAY((EOMONTH(E258,-1)+1)),2,1,0,6,5,4,3)+14))</f>
        <v>45559</v>
      </c>
      <c r="E258" s="5">
        <v>45545</v>
      </c>
      <c r="F258" s="1">
        <v>115117</v>
      </c>
      <c r="G258" s="2" t="s">
        <v>573</v>
      </c>
      <c r="H258" s="1" t="s">
        <v>10</v>
      </c>
      <c r="I258" s="1"/>
      <c r="J258" s="1" t="s">
        <v>390</v>
      </c>
      <c r="K258" s="1" t="s">
        <v>574</v>
      </c>
      <c r="L258" s="3">
        <v>3824832</v>
      </c>
      <c r="M258" s="2" t="s">
        <v>12</v>
      </c>
    </row>
    <row r="259" spans="1:13" ht="12.75" customHeight="1">
      <c r="A259" s="9">
        <f t="shared" si="16"/>
        <v>45425</v>
      </c>
      <c r="B259" s="9">
        <f t="shared" si="17"/>
        <v>45485</v>
      </c>
      <c r="C259" s="9">
        <f t="shared" si="18"/>
        <v>45529</v>
      </c>
      <c r="D259" s="9">
        <f t="shared" si="19"/>
        <v>45559</v>
      </c>
      <c r="E259" s="5">
        <v>45545</v>
      </c>
      <c r="F259" s="1">
        <v>117019</v>
      </c>
      <c r="G259" s="2" t="s">
        <v>575</v>
      </c>
      <c r="H259" s="1" t="s">
        <v>83</v>
      </c>
      <c r="I259" s="1" t="s">
        <v>84</v>
      </c>
      <c r="J259" s="1"/>
      <c r="K259" s="1" t="s">
        <v>576</v>
      </c>
      <c r="L259" s="3">
        <v>9537801</v>
      </c>
      <c r="M259" s="2" t="s">
        <v>254</v>
      </c>
    </row>
    <row r="260" spans="1:13" ht="12.75" hidden="1" customHeight="1">
      <c r="A260" s="9">
        <f t="shared" si="16"/>
        <v>45425</v>
      </c>
      <c r="B260" s="9">
        <f t="shared" si="17"/>
        <v>45485</v>
      </c>
      <c r="C260" s="9">
        <f t="shared" si="18"/>
        <v>45529</v>
      </c>
      <c r="D260" s="9">
        <f t="shared" si="19"/>
        <v>45559</v>
      </c>
      <c r="E260" s="5">
        <v>45545</v>
      </c>
      <c r="F260" s="1">
        <v>110597</v>
      </c>
      <c r="G260" s="2" t="s">
        <v>577</v>
      </c>
      <c r="H260" s="1" t="s">
        <v>83</v>
      </c>
      <c r="I260" s="1" t="s">
        <v>84</v>
      </c>
      <c r="J260" s="1"/>
      <c r="K260" s="1" t="s">
        <v>578</v>
      </c>
      <c r="L260" s="3">
        <v>0</v>
      </c>
      <c r="M260" s="2" t="s">
        <v>254</v>
      </c>
    </row>
    <row r="261" spans="1:13" ht="12.75" customHeight="1">
      <c r="A261" s="9">
        <f t="shared" si="16"/>
        <v>45425</v>
      </c>
      <c r="B261" s="9">
        <f t="shared" si="17"/>
        <v>45485</v>
      </c>
      <c r="C261" s="9">
        <f t="shared" si="18"/>
        <v>45529</v>
      </c>
      <c r="D261" s="9">
        <f t="shared" si="19"/>
        <v>45559</v>
      </c>
      <c r="E261" s="5">
        <v>45545</v>
      </c>
      <c r="F261" s="1">
        <v>113890</v>
      </c>
      <c r="G261" s="2" t="s">
        <v>579</v>
      </c>
      <c r="H261" s="1" t="s">
        <v>332</v>
      </c>
      <c r="I261" s="1" t="s">
        <v>347</v>
      </c>
      <c r="J261" s="1"/>
      <c r="K261" s="1" t="s">
        <v>580</v>
      </c>
      <c r="L261" s="3">
        <v>7772915</v>
      </c>
      <c r="M261" s="2" t="s">
        <v>12</v>
      </c>
    </row>
    <row r="262" spans="1:13" ht="12.75" customHeight="1">
      <c r="A262" s="9">
        <f t="shared" si="16"/>
        <v>45453</v>
      </c>
      <c r="B262" s="9">
        <f t="shared" si="17"/>
        <v>45513</v>
      </c>
      <c r="C262" s="9">
        <f t="shared" si="18"/>
        <v>45557</v>
      </c>
      <c r="D262" s="9">
        <f t="shared" si="19"/>
        <v>45587</v>
      </c>
      <c r="E262" s="5">
        <v>45573</v>
      </c>
      <c r="F262" s="1">
        <v>115633</v>
      </c>
      <c r="G262" s="2" t="s">
        <v>581</v>
      </c>
      <c r="H262" s="1" t="s">
        <v>352</v>
      </c>
      <c r="I262" s="1" t="s">
        <v>582</v>
      </c>
      <c r="J262" s="1"/>
      <c r="K262" s="1" t="s">
        <v>583</v>
      </c>
      <c r="L262" s="3">
        <v>697111</v>
      </c>
      <c r="M262" s="2" t="s">
        <v>12</v>
      </c>
    </row>
    <row r="263" spans="1:13" ht="12.75" customHeight="1">
      <c r="A263" s="9">
        <f t="shared" si="16"/>
        <v>45453</v>
      </c>
      <c r="B263" s="9">
        <f t="shared" si="17"/>
        <v>45513</v>
      </c>
      <c r="C263" s="9">
        <f t="shared" si="18"/>
        <v>45557</v>
      </c>
      <c r="D263" s="9">
        <f t="shared" si="19"/>
        <v>45587</v>
      </c>
      <c r="E263" s="5">
        <v>45573</v>
      </c>
      <c r="F263" s="1">
        <v>117083</v>
      </c>
      <c r="G263" s="2" t="s">
        <v>584</v>
      </c>
      <c r="H263" s="1" t="s">
        <v>196</v>
      </c>
      <c r="I263" s="1" t="s">
        <v>197</v>
      </c>
      <c r="J263" s="1"/>
      <c r="K263" s="1" t="s">
        <v>585</v>
      </c>
      <c r="L263" s="3">
        <v>4203236</v>
      </c>
      <c r="M263" s="2" t="s">
        <v>586</v>
      </c>
    </row>
    <row r="264" spans="1:13" ht="12.75" customHeight="1">
      <c r="A264" s="9">
        <f t="shared" si="16"/>
        <v>45453</v>
      </c>
      <c r="B264" s="9">
        <f t="shared" si="17"/>
        <v>45513</v>
      </c>
      <c r="C264" s="9">
        <f t="shared" si="18"/>
        <v>45557</v>
      </c>
      <c r="D264" s="9">
        <f t="shared" si="19"/>
        <v>45587</v>
      </c>
      <c r="E264" s="5">
        <v>45573</v>
      </c>
      <c r="F264" s="1">
        <v>117021</v>
      </c>
      <c r="G264" s="2" t="s">
        <v>587</v>
      </c>
      <c r="H264" s="1" t="s">
        <v>139</v>
      </c>
      <c r="I264" s="1" t="s">
        <v>588</v>
      </c>
      <c r="J264" s="1"/>
      <c r="K264" s="1" t="s">
        <v>589</v>
      </c>
      <c r="L264" s="3">
        <v>4024074</v>
      </c>
      <c r="M264" s="2" t="s">
        <v>494</v>
      </c>
    </row>
    <row r="265" spans="1:13" ht="12.75" customHeight="1">
      <c r="A265" s="9">
        <f t="shared" si="16"/>
        <v>45453</v>
      </c>
      <c r="B265" s="9">
        <f t="shared" si="17"/>
        <v>45513</v>
      </c>
      <c r="C265" s="9">
        <f t="shared" si="18"/>
        <v>45557</v>
      </c>
      <c r="D265" s="9">
        <f t="shared" si="19"/>
        <v>45587</v>
      </c>
      <c r="E265" s="5">
        <v>45573</v>
      </c>
      <c r="F265" s="1">
        <v>119469</v>
      </c>
      <c r="G265" s="2" t="s">
        <v>590</v>
      </c>
      <c r="H265" s="1" t="s">
        <v>275</v>
      </c>
      <c r="I265" s="1" t="s">
        <v>276</v>
      </c>
      <c r="J265" s="1" t="s">
        <v>591</v>
      </c>
      <c r="K265" s="1" t="s">
        <v>592</v>
      </c>
      <c r="L265" s="3">
        <v>4598918</v>
      </c>
      <c r="M265" s="2" t="s">
        <v>86</v>
      </c>
    </row>
    <row r="266" spans="1:13" ht="12.75" customHeight="1">
      <c r="A266" s="9">
        <f t="shared" si="16"/>
        <v>45453</v>
      </c>
      <c r="B266" s="9">
        <f t="shared" si="17"/>
        <v>45513</v>
      </c>
      <c r="C266" s="9">
        <f t="shared" si="18"/>
        <v>45557</v>
      </c>
      <c r="D266" s="9">
        <f t="shared" si="19"/>
        <v>45587</v>
      </c>
      <c r="E266" s="5">
        <v>45573</v>
      </c>
      <c r="F266" s="1">
        <v>119434</v>
      </c>
      <c r="G266" s="2" t="s">
        <v>593</v>
      </c>
      <c r="H266" s="1" t="s">
        <v>332</v>
      </c>
      <c r="I266" s="1" t="s">
        <v>333</v>
      </c>
      <c r="J266" s="1"/>
      <c r="K266" s="1" t="s">
        <v>594</v>
      </c>
      <c r="L266" s="3">
        <v>5780902</v>
      </c>
      <c r="M266" s="2" t="s">
        <v>18</v>
      </c>
    </row>
    <row r="267" spans="1:13" ht="12.75" customHeight="1">
      <c r="A267" s="9">
        <f t="shared" si="16"/>
        <v>45488</v>
      </c>
      <c r="B267" s="9">
        <f t="shared" si="17"/>
        <v>45548</v>
      </c>
      <c r="C267" s="9">
        <f t="shared" si="18"/>
        <v>45592</v>
      </c>
      <c r="D267" s="9">
        <f t="shared" si="19"/>
        <v>45622</v>
      </c>
      <c r="E267" s="5">
        <v>45608</v>
      </c>
      <c r="F267" s="1">
        <v>115474</v>
      </c>
      <c r="G267" s="2" t="s">
        <v>595</v>
      </c>
      <c r="H267" s="1" t="s">
        <v>340</v>
      </c>
      <c r="I267" s="1" t="s">
        <v>341</v>
      </c>
      <c r="J267" s="1" t="s">
        <v>341</v>
      </c>
      <c r="K267" s="1" t="s">
        <v>596</v>
      </c>
      <c r="L267" s="3">
        <v>5580718</v>
      </c>
      <c r="M267" s="2" t="s">
        <v>12</v>
      </c>
    </row>
    <row r="268" spans="1:13" ht="12.75" customHeight="1">
      <c r="A268" s="9">
        <f t="shared" si="16"/>
        <v>45488</v>
      </c>
      <c r="B268" s="9">
        <f t="shared" si="17"/>
        <v>45548</v>
      </c>
      <c r="C268" s="9">
        <f t="shared" si="18"/>
        <v>45592</v>
      </c>
      <c r="D268" s="9">
        <f t="shared" si="19"/>
        <v>45622</v>
      </c>
      <c r="E268" s="5">
        <v>45608</v>
      </c>
      <c r="F268" s="1">
        <v>120444</v>
      </c>
      <c r="G268" s="2" t="s">
        <v>597</v>
      </c>
      <c r="H268" s="1" t="s">
        <v>24</v>
      </c>
      <c r="I268" s="1" t="s">
        <v>598</v>
      </c>
      <c r="J268" s="1"/>
      <c r="K268" s="1" t="s">
        <v>599</v>
      </c>
      <c r="L268" s="3">
        <v>3054497</v>
      </c>
      <c r="M268" s="2" t="s">
        <v>12</v>
      </c>
    </row>
    <row r="269" spans="1:13" ht="12.75" customHeight="1">
      <c r="A269" s="9">
        <f t="shared" si="16"/>
        <v>45488</v>
      </c>
      <c r="B269" s="9">
        <f t="shared" si="17"/>
        <v>45548</v>
      </c>
      <c r="C269" s="9">
        <f t="shared" si="18"/>
        <v>45592</v>
      </c>
      <c r="D269" s="9">
        <f t="shared" si="19"/>
        <v>45622</v>
      </c>
      <c r="E269" s="5">
        <v>45608</v>
      </c>
      <c r="F269" s="1">
        <v>117022</v>
      </c>
      <c r="G269" s="2" t="s">
        <v>600</v>
      </c>
      <c r="H269" s="1" t="s">
        <v>139</v>
      </c>
      <c r="I269" s="1" t="s">
        <v>588</v>
      </c>
      <c r="J269" s="1"/>
      <c r="K269" s="1" t="s">
        <v>601</v>
      </c>
      <c r="L269" s="3">
        <v>6835607</v>
      </c>
      <c r="M269" s="2" t="s">
        <v>267</v>
      </c>
    </row>
    <row r="270" spans="1:13" ht="12.75" customHeight="1">
      <c r="A270" s="9">
        <f t="shared" si="16"/>
        <v>45488</v>
      </c>
      <c r="B270" s="9">
        <f t="shared" si="17"/>
        <v>45548</v>
      </c>
      <c r="C270" s="9">
        <f t="shared" si="18"/>
        <v>45592</v>
      </c>
      <c r="D270" s="9">
        <f t="shared" si="19"/>
        <v>45622</v>
      </c>
      <c r="E270" s="5">
        <v>45608</v>
      </c>
      <c r="F270" s="1">
        <v>116693</v>
      </c>
      <c r="G270" s="2" t="s">
        <v>602</v>
      </c>
      <c r="H270" s="1"/>
      <c r="I270" s="1"/>
      <c r="J270" s="1"/>
      <c r="K270" s="1" t="s">
        <v>603</v>
      </c>
      <c r="L270" s="3">
        <v>3000000</v>
      </c>
      <c r="M270" s="2" t="s">
        <v>12</v>
      </c>
    </row>
    <row r="271" spans="1:13" ht="12.75" customHeight="1">
      <c r="A271" s="9">
        <f t="shared" si="16"/>
        <v>45502</v>
      </c>
      <c r="B271" s="9">
        <f t="shared" si="17"/>
        <v>45562</v>
      </c>
      <c r="C271" s="9">
        <f t="shared" si="18"/>
        <v>45592</v>
      </c>
      <c r="D271" s="9">
        <f t="shared" si="19"/>
        <v>45622</v>
      </c>
      <c r="E271" s="5">
        <v>45622</v>
      </c>
      <c r="F271" s="1">
        <v>118153</v>
      </c>
      <c r="G271" s="2" t="s">
        <v>604</v>
      </c>
      <c r="H271" s="1" t="s">
        <v>24</v>
      </c>
      <c r="I271" s="1" t="s">
        <v>605</v>
      </c>
      <c r="J271" s="1"/>
      <c r="K271" s="1" t="s">
        <v>606</v>
      </c>
      <c r="L271" s="3">
        <v>5852694</v>
      </c>
      <c r="M271" s="2" t="s">
        <v>12</v>
      </c>
    </row>
    <row r="272" spans="1:13" ht="12.75" customHeight="1">
      <c r="A272" s="9">
        <f t="shared" si="16"/>
        <v>45515</v>
      </c>
      <c r="B272" s="9">
        <f t="shared" si="17"/>
        <v>45575</v>
      </c>
      <c r="C272" s="9">
        <f t="shared" si="18"/>
        <v>45606</v>
      </c>
      <c r="D272" s="9">
        <f t="shared" si="19"/>
        <v>45636</v>
      </c>
      <c r="E272" s="5">
        <v>45635</v>
      </c>
      <c r="F272" s="1">
        <v>113984</v>
      </c>
      <c r="G272" s="2" t="s">
        <v>607</v>
      </c>
      <c r="H272" s="1" t="s">
        <v>14</v>
      </c>
      <c r="I272" s="1" t="s">
        <v>608</v>
      </c>
      <c r="J272" s="1"/>
      <c r="K272" s="1" t="s">
        <v>609</v>
      </c>
      <c r="L272" s="3">
        <v>1360781</v>
      </c>
      <c r="M272" s="2" t="s">
        <v>12</v>
      </c>
    </row>
    <row r="273" spans="1:13" ht="12.75" customHeight="1">
      <c r="A273" s="9">
        <f t="shared" si="16"/>
        <v>45516</v>
      </c>
      <c r="B273" s="9">
        <f t="shared" si="17"/>
        <v>45576</v>
      </c>
      <c r="C273" s="9">
        <f t="shared" si="18"/>
        <v>45620</v>
      </c>
      <c r="D273" s="9">
        <f t="shared" si="19"/>
        <v>45650</v>
      </c>
      <c r="E273" s="5">
        <v>45636</v>
      </c>
      <c r="F273" s="1">
        <v>120271</v>
      </c>
      <c r="G273" s="2" t="s">
        <v>610</v>
      </c>
      <c r="H273" s="1" t="s">
        <v>310</v>
      </c>
      <c r="I273" s="1" t="s">
        <v>611</v>
      </c>
      <c r="J273" s="1"/>
      <c r="K273" s="1" t="s">
        <v>612</v>
      </c>
      <c r="L273" s="3">
        <v>11545120</v>
      </c>
      <c r="M273" s="2" t="s">
        <v>613</v>
      </c>
    </row>
    <row r="274" spans="1:13" ht="12.75" customHeight="1">
      <c r="A274" s="9">
        <f t="shared" si="16"/>
        <v>45516</v>
      </c>
      <c r="B274" s="9">
        <f t="shared" si="17"/>
        <v>45576</v>
      </c>
      <c r="C274" s="9">
        <f t="shared" si="18"/>
        <v>45620</v>
      </c>
      <c r="D274" s="9">
        <f t="shared" si="19"/>
        <v>45650</v>
      </c>
      <c r="E274" s="5">
        <v>45636</v>
      </c>
      <c r="F274" s="1">
        <v>121711</v>
      </c>
      <c r="G274" s="2" t="s">
        <v>614</v>
      </c>
      <c r="H274" s="1" t="s">
        <v>251</v>
      </c>
      <c r="I274" s="1" t="s">
        <v>323</v>
      </c>
      <c r="J274" s="1"/>
      <c r="K274" s="1" t="s">
        <v>615</v>
      </c>
      <c r="L274" s="3">
        <v>19574420</v>
      </c>
      <c r="M274" s="2" t="s">
        <v>12</v>
      </c>
    </row>
    <row r="275" spans="1:13" ht="12.75" customHeight="1">
      <c r="A275" s="9">
        <f t="shared" si="16"/>
        <v>45516</v>
      </c>
      <c r="B275" s="9">
        <f t="shared" si="17"/>
        <v>45576</v>
      </c>
      <c r="C275" s="9">
        <f t="shared" si="18"/>
        <v>45620</v>
      </c>
      <c r="D275" s="9">
        <f t="shared" si="19"/>
        <v>45650</v>
      </c>
      <c r="E275" s="5">
        <v>45636</v>
      </c>
      <c r="F275" s="1">
        <v>117008</v>
      </c>
      <c r="G275" s="2" t="s">
        <v>616</v>
      </c>
      <c r="H275" s="1" t="s">
        <v>275</v>
      </c>
      <c r="I275" s="1" t="s">
        <v>617</v>
      </c>
      <c r="J275" s="1"/>
      <c r="K275" s="1" t="s">
        <v>618</v>
      </c>
      <c r="L275" s="3">
        <v>2800875</v>
      </c>
      <c r="M275" s="2" t="s">
        <v>12</v>
      </c>
    </row>
    <row r="276" spans="1:13" ht="12.75" customHeight="1">
      <c r="A276" s="9">
        <f t="shared" si="16"/>
        <v>45516</v>
      </c>
      <c r="B276" s="9">
        <f t="shared" si="17"/>
        <v>45576</v>
      </c>
      <c r="C276" s="9">
        <f t="shared" si="18"/>
        <v>45620</v>
      </c>
      <c r="D276" s="9">
        <f t="shared" si="19"/>
        <v>45650</v>
      </c>
      <c r="E276" s="5">
        <v>45636</v>
      </c>
      <c r="F276" s="1">
        <v>122866</v>
      </c>
      <c r="G276" s="2" t="s">
        <v>619</v>
      </c>
      <c r="H276" s="1" t="s">
        <v>275</v>
      </c>
      <c r="I276" s="1" t="s">
        <v>276</v>
      </c>
      <c r="J276" s="1"/>
      <c r="K276" s="1" t="s">
        <v>620</v>
      </c>
      <c r="L276" s="3">
        <v>1179958</v>
      </c>
      <c r="M276" s="2" t="s">
        <v>12</v>
      </c>
    </row>
    <row r="277" spans="1:13" ht="12.75" customHeight="1">
      <c r="A277" s="9">
        <f t="shared" si="16"/>
        <v>45551</v>
      </c>
      <c r="B277" s="9">
        <f t="shared" si="17"/>
        <v>45611</v>
      </c>
      <c r="C277" s="9">
        <f t="shared" si="18"/>
        <v>45655</v>
      </c>
      <c r="D277" s="9">
        <f t="shared" si="19"/>
        <v>45685</v>
      </c>
      <c r="E277" s="5">
        <v>45671</v>
      </c>
      <c r="F277" s="1">
        <v>114103</v>
      </c>
      <c r="G277" s="2" t="s">
        <v>621</v>
      </c>
      <c r="H277" s="1" t="s">
        <v>288</v>
      </c>
      <c r="I277" s="1" t="s">
        <v>289</v>
      </c>
      <c r="J277" s="1"/>
      <c r="K277" s="1" t="s">
        <v>622</v>
      </c>
      <c r="L277" s="3">
        <v>2314755</v>
      </c>
      <c r="M277" s="2" t="s">
        <v>623</v>
      </c>
    </row>
    <row r="278" spans="1:13" ht="12.75" customHeight="1">
      <c r="A278" s="9">
        <f t="shared" si="16"/>
        <v>45551</v>
      </c>
      <c r="B278" s="9">
        <f t="shared" si="17"/>
        <v>45611</v>
      </c>
      <c r="C278" s="9">
        <f t="shared" si="18"/>
        <v>45655</v>
      </c>
      <c r="D278" s="9">
        <f t="shared" si="19"/>
        <v>45685</v>
      </c>
      <c r="E278" s="5">
        <v>45671</v>
      </c>
      <c r="F278" s="1">
        <v>117018</v>
      </c>
      <c r="G278" s="2" t="s">
        <v>624</v>
      </c>
      <c r="H278" s="1" t="s">
        <v>83</v>
      </c>
      <c r="I278" s="1" t="s">
        <v>625</v>
      </c>
      <c r="J278" s="1"/>
      <c r="K278" s="1" t="s">
        <v>626</v>
      </c>
      <c r="L278" s="3">
        <v>1323417</v>
      </c>
      <c r="M278" s="2" t="s">
        <v>12</v>
      </c>
    </row>
    <row r="279" spans="1:13" ht="12.75" customHeight="1">
      <c r="A279" s="9">
        <f t="shared" si="16"/>
        <v>45579</v>
      </c>
      <c r="B279" s="9">
        <f t="shared" si="17"/>
        <v>45639</v>
      </c>
      <c r="C279" s="9">
        <f t="shared" si="18"/>
        <v>45683</v>
      </c>
      <c r="D279" s="9">
        <f t="shared" si="19"/>
        <v>45713</v>
      </c>
      <c r="E279" s="5">
        <v>45699</v>
      </c>
      <c r="F279" s="1">
        <v>123071</v>
      </c>
      <c r="G279" s="2" t="s">
        <v>627</v>
      </c>
      <c r="H279" s="1" t="s">
        <v>352</v>
      </c>
      <c r="I279" s="1" t="s">
        <v>582</v>
      </c>
      <c r="J279" s="1"/>
      <c r="K279" s="1" t="s">
        <v>628</v>
      </c>
      <c r="L279" s="3">
        <v>2975685</v>
      </c>
      <c r="M279" s="2" t="s">
        <v>12</v>
      </c>
    </row>
    <row r="280" spans="1:13" ht="12.75" customHeight="1">
      <c r="A280" s="9">
        <f t="shared" si="16"/>
        <v>45579</v>
      </c>
      <c r="B280" s="9">
        <f t="shared" si="17"/>
        <v>45639</v>
      </c>
      <c r="C280" s="9">
        <f t="shared" si="18"/>
        <v>45683</v>
      </c>
      <c r="D280" s="9">
        <f t="shared" si="19"/>
        <v>45713</v>
      </c>
      <c r="E280" s="5">
        <v>45699</v>
      </c>
      <c r="F280" s="1">
        <v>115132</v>
      </c>
      <c r="G280" s="2" t="s">
        <v>629</v>
      </c>
      <c r="H280" s="1" t="s">
        <v>105</v>
      </c>
      <c r="I280" s="1" t="s">
        <v>149</v>
      </c>
      <c r="J280" s="1"/>
      <c r="K280" s="1" t="s">
        <v>630</v>
      </c>
      <c r="L280" s="3">
        <v>1724138</v>
      </c>
      <c r="M280" s="2" t="s">
        <v>631</v>
      </c>
    </row>
    <row r="281" spans="1:13" ht="12.75" customHeight="1">
      <c r="A281" s="9">
        <f t="shared" si="16"/>
        <v>45607</v>
      </c>
      <c r="B281" s="9">
        <f t="shared" si="17"/>
        <v>45667</v>
      </c>
      <c r="C281" s="9">
        <f t="shared" si="18"/>
        <v>45711</v>
      </c>
      <c r="D281" s="9">
        <f t="shared" si="19"/>
        <v>45741</v>
      </c>
      <c r="E281" s="5">
        <v>45727</v>
      </c>
      <c r="F281" s="1">
        <v>119644</v>
      </c>
      <c r="G281" s="2" t="s">
        <v>632</v>
      </c>
      <c r="H281" s="1" t="s">
        <v>264</v>
      </c>
      <c r="I281" s="1" t="s">
        <v>265</v>
      </c>
      <c r="J281" s="1"/>
      <c r="K281" s="1" t="s">
        <v>633</v>
      </c>
      <c r="L281" s="3">
        <v>833714</v>
      </c>
      <c r="M281" s="2" t="s">
        <v>267</v>
      </c>
    </row>
    <row r="282" spans="1:13" ht="12.75" customHeight="1">
      <c r="A282" s="9">
        <f t="shared" si="16"/>
        <v>45607</v>
      </c>
      <c r="B282" s="9">
        <f t="shared" si="17"/>
        <v>45667</v>
      </c>
      <c r="C282" s="9">
        <f t="shared" si="18"/>
        <v>45711</v>
      </c>
      <c r="D282" s="9">
        <f t="shared" si="19"/>
        <v>45741</v>
      </c>
      <c r="E282" s="5">
        <v>45727</v>
      </c>
      <c r="F282" s="1">
        <v>123070</v>
      </c>
      <c r="G282" s="2" t="s">
        <v>634</v>
      </c>
      <c r="H282" s="1" t="s">
        <v>352</v>
      </c>
      <c r="I282" s="1" t="s">
        <v>635</v>
      </c>
      <c r="J282" s="1"/>
      <c r="K282" s="1" t="s">
        <v>636</v>
      </c>
      <c r="L282" s="3">
        <v>1139005</v>
      </c>
      <c r="M282" s="2" t="s">
        <v>12</v>
      </c>
    </row>
    <row r="283" spans="1:13" ht="12.75" customHeight="1">
      <c r="A283" s="9">
        <f t="shared" si="16"/>
        <v>45635</v>
      </c>
      <c r="B283" s="9">
        <f t="shared" si="17"/>
        <v>45695</v>
      </c>
      <c r="C283" s="9">
        <f t="shared" si="18"/>
        <v>45739</v>
      </c>
      <c r="D283" s="9">
        <f t="shared" si="19"/>
        <v>45769</v>
      </c>
      <c r="E283" s="5">
        <v>45755</v>
      </c>
      <c r="F283" s="1">
        <v>113535</v>
      </c>
      <c r="G283" s="2" t="s">
        <v>637</v>
      </c>
      <c r="H283" s="1" t="s">
        <v>264</v>
      </c>
      <c r="I283" s="1" t="s">
        <v>265</v>
      </c>
      <c r="J283" s="1"/>
      <c r="K283" s="1" t="s">
        <v>638</v>
      </c>
      <c r="L283" s="3">
        <v>44993173</v>
      </c>
      <c r="M283" s="2" t="s">
        <v>267</v>
      </c>
    </row>
    <row r="284" spans="1:13" ht="12.75" customHeight="1">
      <c r="A284" s="9">
        <f t="shared" si="16"/>
        <v>45670</v>
      </c>
      <c r="B284" s="9">
        <f t="shared" si="17"/>
        <v>45730</v>
      </c>
      <c r="C284" s="9">
        <f t="shared" si="18"/>
        <v>45774</v>
      </c>
      <c r="D284" s="9">
        <f t="shared" si="19"/>
        <v>45804</v>
      </c>
      <c r="E284" s="5">
        <v>45790</v>
      </c>
      <c r="F284" s="1">
        <v>119164</v>
      </c>
      <c r="G284" s="2" t="s">
        <v>639</v>
      </c>
      <c r="H284" s="1" t="s">
        <v>34</v>
      </c>
      <c r="I284" s="1" t="s">
        <v>120</v>
      </c>
      <c r="J284" s="1"/>
      <c r="K284" s="1" t="s">
        <v>640</v>
      </c>
      <c r="L284" s="3">
        <v>32940535</v>
      </c>
      <c r="M284" s="2" t="s">
        <v>86</v>
      </c>
    </row>
    <row r="285" spans="1:13" ht="12.75" customHeight="1">
      <c r="A285" s="9">
        <f t="shared" si="16"/>
        <v>45698</v>
      </c>
      <c r="B285" s="9">
        <f t="shared" si="17"/>
        <v>45758</v>
      </c>
      <c r="C285" s="9">
        <f t="shared" si="18"/>
        <v>45802</v>
      </c>
      <c r="D285" s="9">
        <f t="shared" si="19"/>
        <v>45832</v>
      </c>
      <c r="E285" s="5">
        <v>45818</v>
      </c>
      <c r="F285" s="1">
        <v>121699</v>
      </c>
      <c r="G285" s="2" t="s">
        <v>641</v>
      </c>
      <c r="H285" s="1"/>
      <c r="I285" s="1"/>
      <c r="J285" s="1"/>
      <c r="K285" s="1" t="s">
        <v>642</v>
      </c>
      <c r="L285" s="3">
        <v>6274068</v>
      </c>
      <c r="M285" s="2" t="s">
        <v>12</v>
      </c>
    </row>
    <row r="286" spans="1:13" ht="12.75" customHeight="1">
      <c r="A286" s="9">
        <f t="shared" si="16"/>
        <v>45698</v>
      </c>
      <c r="B286" s="9">
        <f t="shared" si="17"/>
        <v>45758</v>
      </c>
      <c r="C286" s="9">
        <f t="shared" si="18"/>
        <v>45802</v>
      </c>
      <c r="D286" s="9">
        <f t="shared" si="19"/>
        <v>45832</v>
      </c>
      <c r="E286" s="5">
        <v>45818</v>
      </c>
      <c r="F286" s="1">
        <v>115488</v>
      </c>
      <c r="G286" s="2" t="s">
        <v>643</v>
      </c>
      <c r="H286" s="1" t="s">
        <v>20</v>
      </c>
      <c r="I286" s="1" t="s">
        <v>644</v>
      </c>
      <c r="J286" s="1"/>
      <c r="K286" s="1" t="s">
        <v>645</v>
      </c>
      <c r="L286" s="3">
        <v>3236739</v>
      </c>
      <c r="M286" s="2" t="s">
        <v>18</v>
      </c>
    </row>
    <row r="287" spans="1:13" ht="12.75" customHeight="1">
      <c r="A287" s="9">
        <f t="shared" si="16"/>
        <v>45719</v>
      </c>
      <c r="B287" s="9">
        <f t="shared" si="17"/>
        <v>45779</v>
      </c>
      <c r="C287" s="9">
        <f t="shared" si="18"/>
        <v>45816</v>
      </c>
      <c r="D287" s="9">
        <f t="shared" si="19"/>
        <v>45846</v>
      </c>
      <c r="E287" s="5">
        <v>45839</v>
      </c>
      <c r="F287" s="1">
        <v>118148</v>
      </c>
      <c r="G287" s="2" t="s">
        <v>646</v>
      </c>
      <c r="H287" s="1" t="s">
        <v>24</v>
      </c>
      <c r="I287" s="1"/>
      <c r="J287" s="1" t="s">
        <v>635</v>
      </c>
      <c r="K287" s="1" t="s">
        <v>647</v>
      </c>
      <c r="L287" s="3">
        <v>4653727</v>
      </c>
      <c r="M287" s="2" t="s">
        <v>12</v>
      </c>
    </row>
    <row r="288" spans="1:13" ht="12.75" customHeight="1">
      <c r="A288" s="9">
        <f t="shared" si="16"/>
        <v>45726</v>
      </c>
      <c r="B288" s="9">
        <f t="shared" si="17"/>
        <v>45786</v>
      </c>
      <c r="C288" s="9">
        <f t="shared" si="18"/>
        <v>45830</v>
      </c>
      <c r="D288" s="9">
        <f t="shared" si="19"/>
        <v>45860</v>
      </c>
      <c r="E288" s="5">
        <v>45846</v>
      </c>
      <c r="F288" s="1">
        <v>115717</v>
      </c>
      <c r="G288" s="2" t="s">
        <v>648</v>
      </c>
      <c r="H288" s="1" t="s">
        <v>264</v>
      </c>
      <c r="I288" s="1" t="s">
        <v>265</v>
      </c>
      <c r="J288" s="1"/>
      <c r="K288" s="1" t="s">
        <v>649</v>
      </c>
      <c r="L288" s="3">
        <v>9660719</v>
      </c>
      <c r="M288" s="2" t="s">
        <v>12</v>
      </c>
    </row>
    <row r="289" spans="1:13" ht="12.75" customHeight="1">
      <c r="A289" s="9">
        <f t="shared" si="16"/>
        <v>45726</v>
      </c>
      <c r="B289" s="9">
        <f t="shared" si="17"/>
        <v>45786</v>
      </c>
      <c r="C289" s="9">
        <f t="shared" si="18"/>
        <v>45830</v>
      </c>
      <c r="D289" s="9">
        <f t="shared" si="19"/>
        <v>45860</v>
      </c>
      <c r="E289" s="5">
        <v>45846</v>
      </c>
      <c r="F289" s="1">
        <v>110833</v>
      </c>
      <c r="G289" s="2" t="s">
        <v>650</v>
      </c>
      <c r="H289" s="1"/>
      <c r="I289" s="1"/>
      <c r="J289" s="1"/>
      <c r="K289" s="1" t="s">
        <v>651</v>
      </c>
      <c r="L289" s="3">
        <v>1430000</v>
      </c>
      <c r="M289" s="2" t="s">
        <v>12</v>
      </c>
    </row>
    <row r="290" spans="1:13" ht="12.75" customHeight="1">
      <c r="A290" s="9">
        <f t="shared" si="16"/>
        <v>45726</v>
      </c>
      <c r="B290" s="9">
        <f t="shared" si="17"/>
        <v>45786</v>
      </c>
      <c r="C290" s="9">
        <f t="shared" si="18"/>
        <v>45830</v>
      </c>
      <c r="D290" s="9">
        <f t="shared" si="19"/>
        <v>45860</v>
      </c>
      <c r="E290" s="5">
        <v>45846</v>
      </c>
      <c r="F290" s="1">
        <v>115413</v>
      </c>
      <c r="G290" s="2" t="s">
        <v>652</v>
      </c>
      <c r="H290" s="1" t="s">
        <v>554</v>
      </c>
      <c r="I290" s="1" t="s">
        <v>653</v>
      </c>
      <c r="J290" s="1"/>
      <c r="K290" s="1" t="s">
        <v>654</v>
      </c>
      <c r="L290" s="3">
        <v>2413157</v>
      </c>
      <c r="M290" s="2" t="s">
        <v>12</v>
      </c>
    </row>
    <row r="291" spans="1:13" ht="12.75" customHeight="1">
      <c r="A291" s="9">
        <f t="shared" si="16"/>
        <v>45726</v>
      </c>
      <c r="B291" s="9">
        <f t="shared" si="17"/>
        <v>45786</v>
      </c>
      <c r="C291" s="9">
        <f t="shared" si="18"/>
        <v>45830</v>
      </c>
      <c r="D291" s="9">
        <f t="shared" si="19"/>
        <v>45860</v>
      </c>
      <c r="E291" s="5">
        <v>45846</v>
      </c>
      <c r="F291" s="1">
        <v>114000</v>
      </c>
      <c r="G291" s="2" t="s">
        <v>655</v>
      </c>
      <c r="H291" s="1"/>
      <c r="I291" s="1"/>
      <c r="J291" s="1"/>
      <c r="K291" s="1" t="s">
        <v>656</v>
      </c>
      <c r="L291" s="3">
        <v>1521853</v>
      </c>
      <c r="M291" s="2" t="s">
        <v>12</v>
      </c>
    </row>
    <row r="292" spans="1:13" ht="12.75" customHeight="1">
      <c r="A292" s="9">
        <f t="shared" si="16"/>
        <v>45727</v>
      </c>
      <c r="B292" s="9">
        <f t="shared" si="17"/>
        <v>45787</v>
      </c>
      <c r="C292" s="9">
        <f t="shared" si="18"/>
        <v>45830</v>
      </c>
      <c r="D292" s="9">
        <f t="shared" si="19"/>
        <v>45860</v>
      </c>
      <c r="E292" s="5">
        <v>45847</v>
      </c>
      <c r="F292" s="1">
        <v>117017</v>
      </c>
      <c r="G292" s="2" t="s">
        <v>657</v>
      </c>
      <c r="H292" s="1" t="s">
        <v>83</v>
      </c>
      <c r="I292" s="1" t="s">
        <v>625</v>
      </c>
      <c r="J292" s="1"/>
      <c r="K292" s="1" t="s">
        <v>658</v>
      </c>
      <c r="L292" s="3">
        <v>6189798</v>
      </c>
      <c r="M292" s="2" t="s">
        <v>12</v>
      </c>
    </row>
    <row r="293" spans="1:13" ht="12.75" customHeight="1">
      <c r="A293" s="9">
        <f t="shared" si="16"/>
        <v>45761</v>
      </c>
      <c r="B293" s="9">
        <f t="shared" si="17"/>
        <v>45821</v>
      </c>
      <c r="C293" s="9">
        <f t="shared" si="18"/>
        <v>45865</v>
      </c>
      <c r="D293" s="9">
        <f t="shared" si="19"/>
        <v>45895</v>
      </c>
      <c r="E293" s="5">
        <v>45881</v>
      </c>
      <c r="F293" s="1">
        <v>120484</v>
      </c>
      <c r="G293" s="2" t="s">
        <v>659</v>
      </c>
      <c r="H293" s="1"/>
      <c r="I293" s="1"/>
      <c r="J293" s="1"/>
      <c r="K293" s="1" t="s">
        <v>660</v>
      </c>
      <c r="L293" s="3">
        <v>2848481</v>
      </c>
      <c r="M293" s="2" t="s">
        <v>12</v>
      </c>
    </row>
    <row r="294" spans="1:13" ht="12.75" customHeight="1">
      <c r="A294" s="9">
        <f t="shared" si="16"/>
        <v>45761</v>
      </c>
      <c r="B294" s="9">
        <f t="shared" si="17"/>
        <v>45821</v>
      </c>
      <c r="C294" s="9">
        <f t="shared" si="18"/>
        <v>45865</v>
      </c>
      <c r="D294" s="9">
        <f t="shared" si="19"/>
        <v>45895</v>
      </c>
      <c r="E294" s="5">
        <v>45881</v>
      </c>
      <c r="F294" s="1">
        <v>122124</v>
      </c>
      <c r="G294" s="2" t="s">
        <v>661</v>
      </c>
      <c r="H294" s="1" t="s">
        <v>105</v>
      </c>
      <c r="I294" s="1" t="s">
        <v>149</v>
      </c>
      <c r="J294" s="1"/>
      <c r="K294" s="1" t="s">
        <v>662</v>
      </c>
      <c r="L294" s="3">
        <v>777500</v>
      </c>
      <c r="M294" s="2" t="s">
        <v>12</v>
      </c>
    </row>
    <row r="295" spans="1:13" ht="12.75" customHeight="1">
      <c r="A295" s="9">
        <f t="shared" si="16"/>
        <v>45775</v>
      </c>
      <c r="B295" s="9">
        <f t="shared" si="17"/>
        <v>45835</v>
      </c>
      <c r="C295" s="9">
        <f t="shared" si="18"/>
        <v>45865</v>
      </c>
      <c r="D295" s="9">
        <f t="shared" si="19"/>
        <v>45895</v>
      </c>
      <c r="E295" s="5">
        <v>45895</v>
      </c>
      <c r="F295" s="1">
        <v>51194</v>
      </c>
      <c r="G295" s="2" t="s">
        <v>663</v>
      </c>
      <c r="H295" s="1" t="s">
        <v>275</v>
      </c>
      <c r="I295" s="1" t="s">
        <v>664</v>
      </c>
      <c r="J295" s="1"/>
      <c r="K295" s="1" t="s">
        <v>665</v>
      </c>
      <c r="L295" s="3">
        <v>1427723</v>
      </c>
      <c r="M295" s="2" t="s">
        <v>9</v>
      </c>
    </row>
    <row r="296" spans="1:13" ht="12.75" customHeight="1">
      <c r="A296" s="9">
        <f t="shared" si="16"/>
        <v>45789</v>
      </c>
      <c r="B296" s="9">
        <f t="shared" si="17"/>
        <v>45849</v>
      </c>
      <c r="C296" s="9">
        <f t="shared" si="18"/>
        <v>45893</v>
      </c>
      <c r="D296" s="9">
        <f t="shared" si="19"/>
        <v>45923</v>
      </c>
      <c r="E296" s="5">
        <v>45909</v>
      </c>
      <c r="F296" s="1">
        <v>116280</v>
      </c>
      <c r="G296" s="2" t="s">
        <v>666</v>
      </c>
      <c r="H296" s="1" t="s">
        <v>105</v>
      </c>
      <c r="I296" s="1"/>
      <c r="J296" s="1" t="s">
        <v>667</v>
      </c>
      <c r="K296" s="1" t="s">
        <v>668</v>
      </c>
      <c r="L296" s="3">
        <v>289110255</v>
      </c>
      <c r="M296" s="2" t="s">
        <v>267</v>
      </c>
    </row>
    <row r="297" spans="1:13" ht="12.75" customHeight="1">
      <c r="A297" s="9">
        <f t="shared" si="16"/>
        <v>45789</v>
      </c>
      <c r="B297" s="9">
        <f t="shared" si="17"/>
        <v>45849</v>
      </c>
      <c r="C297" s="9">
        <f t="shared" si="18"/>
        <v>45893</v>
      </c>
      <c r="D297" s="9">
        <f t="shared" si="19"/>
        <v>45923</v>
      </c>
      <c r="E297" s="5">
        <v>45909</v>
      </c>
      <c r="F297" s="1">
        <v>117941</v>
      </c>
      <c r="G297" s="2" t="s">
        <v>669</v>
      </c>
      <c r="H297" s="1" t="s">
        <v>20</v>
      </c>
      <c r="I297" s="1" t="s">
        <v>644</v>
      </c>
      <c r="J297" s="1" t="s">
        <v>670</v>
      </c>
      <c r="K297" s="1" t="s">
        <v>671</v>
      </c>
      <c r="L297" s="3">
        <v>506709</v>
      </c>
      <c r="M297" s="2" t="s">
        <v>267</v>
      </c>
    </row>
    <row r="298" spans="1:13" ht="12.75" customHeight="1">
      <c r="A298" s="9">
        <f t="shared" si="16"/>
        <v>45824</v>
      </c>
      <c r="B298" s="9">
        <f t="shared" si="17"/>
        <v>45884</v>
      </c>
      <c r="C298" s="9">
        <f t="shared" si="18"/>
        <v>45928</v>
      </c>
      <c r="D298" s="9">
        <f t="shared" si="19"/>
        <v>45958</v>
      </c>
      <c r="E298" s="5">
        <v>45944</v>
      </c>
      <c r="F298" s="1">
        <v>119111</v>
      </c>
      <c r="G298" s="2" t="s">
        <v>672</v>
      </c>
      <c r="H298" s="1" t="s">
        <v>352</v>
      </c>
      <c r="I298" s="1" t="s">
        <v>635</v>
      </c>
      <c r="J298" s="1"/>
      <c r="K298" s="1" t="s">
        <v>673</v>
      </c>
      <c r="L298" s="3">
        <v>2426315</v>
      </c>
      <c r="M298" s="2" t="s">
        <v>18</v>
      </c>
    </row>
    <row r="299" spans="1:13" ht="12.75" customHeight="1">
      <c r="A299" s="9">
        <f t="shared" si="16"/>
        <v>45824</v>
      </c>
      <c r="B299" s="9">
        <f t="shared" si="17"/>
        <v>45884</v>
      </c>
      <c r="C299" s="9">
        <f t="shared" si="18"/>
        <v>45928</v>
      </c>
      <c r="D299" s="9">
        <f t="shared" si="19"/>
        <v>45958</v>
      </c>
      <c r="E299" s="5">
        <v>45944</v>
      </c>
      <c r="F299" s="1">
        <v>119440</v>
      </c>
      <c r="G299" s="2" t="s">
        <v>674</v>
      </c>
      <c r="H299" s="1" t="s">
        <v>332</v>
      </c>
      <c r="I299" s="1" t="s">
        <v>347</v>
      </c>
      <c r="J299" s="1"/>
      <c r="K299" s="1" t="s">
        <v>675</v>
      </c>
      <c r="L299" s="3">
        <v>4245136</v>
      </c>
      <c r="M299" s="2" t="s">
        <v>18</v>
      </c>
    </row>
    <row r="300" spans="1:13" ht="12.75" customHeight="1">
      <c r="A300" s="9">
        <f t="shared" si="16"/>
        <v>45824</v>
      </c>
      <c r="B300" s="9">
        <f t="shared" si="17"/>
        <v>45884</v>
      </c>
      <c r="C300" s="9">
        <f t="shared" si="18"/>
        <v>45928</v>
      </c>
      <c r="D300" s="9">
        <f t="shared" si="19"/>
        <v>45958</v>
      </c>
      <c r="E300" s="5">
        <v>45944</v>
      </c>
      <c r="F300" s="1">
        <v>115470</v>
      </c>
      <c r="G300" s="2" t="s">
        <v>676</v>
      </c>
      <c r="H300" s="1" t="s">
        <v>310</v>
      </c>
      <c r="I300" s="1" t="s">
        <v>611</v>
      </c>
      <c r="J300" s="1"/>
      <c r="K300" s="1" t="s">
        <v>677</v>
      </c>
      <c r="L300" s="3">
        <v>4904701</v>
      </c>
      <c r="M300" s="2" t="s">
        <v>86</v>
      </c>
    </row>
    <row r="301" spans="1:13" ht="12.75" customHeight="1">
      <c r="A301" s="9">
        <f t="shared" si="16"/>
        <v>45824</v>
      </c>
      <c r="B301" s="9">
        <f t="shared" si="17"/>
        <v>45884</v>
      </c>
      <c r="C301" s="9">
        <f t="shared" si="18"/>
        <v>45928</v>
      </c>
      <c r="D301" s="9">
        <f t="shared" si="19"/>
        <v>45958</v>
      </c>
      <c r="E301" s="5">
        <v>45944</v>
      </c>
      <c r="F301" s="1">
        <v>119441</v>
      </c>
      <c r="G301" s="2" t="s">
        <v>678</v>
      </c>
      <c r="H301" s="1" t="s">
        <v>14</v>
      </c>
      <c r="I301" s="1" t="s">
        <v>15</v>
      </c>
      <c r="J301" s="1"/>
      <c r="K301" s="1" t="s">
        <v>679</v>
      </c>
      <c r="L301" s="3">
        <v>7365385</v>
      </c>
      <c r="M301" s="2" t="s">
        <v>18</v>
      </c>
    </row>
    <row r="302" spans="1:13" ht="12.75" customHeight="1">
      <c r="A302" s="9">
        <f t="shared" si="16"/>
        <v>45851</v>
      </c>
      <c r="B302" s="9">
        <f t="shared" si="17"/>
        <v>45911</v>
      </c>
      <c r="C302" s="9">
        <f t="shared" si="18"/>
        <v>45942</v>
      </c>
      <c r="D302" s="9">
        <f t="shared" si="19"/>
        <v>45972</v>
      </c>
      <c r="E302" s="5">
        <v>45971</v>
      </c>
      <c r="F302" s="1">
        <v>119438</v>
      </c>
      <c r="G302" s="2" t="s">
        <v>680</v>
      </c>
      <c r="H302" s="1" t="s">
        <v>14</v>
      </c>
      <c r="I302" s="1" t="s">
        <v>269</v>
      </c>
      <c r="J302" s="1"/>
      <c r="K302" s="1" t="s">
        <v>681</v>
      </c>
      <c r="L302" s="3">
        <v>3885799</v>
      </c>
      <c r="M302" s="2" t="s">
        <v>18</v>
      </c>
    </row>
    <row r="303" spans="1:13" ht="12.75" customHeight="1">
      <c r="A303" s="9">
        <f t="shared" si="16"/>
        <v>45851</v>
      </c>
      <c r="B303" s="9">
        <f t="shared" si="17"/>
        <v>45911</v>
      </c>
      <c r="C303" s="9">
        <f t="shared" si="18"/>
        <v>45942</v>
      </c>
      <c r="D303" s="9">
        <f t="shared" si="19"/>
        <v>45972</v>
      </c>
      <c r="E303" s="5">
        <v>45971</v>
      </c>
      <c r="F303" s="1">
        <v>107309</v>
      </c>
      <c r="G303" s="2" t="s">
        <v>682</v>
      </c>
      <c r="H303" s="1" t="s">
        <v>88</v>
      </c>
      <c r="I303" s="1" t="s">
        <v>297</v>
      </c>
      <c r="J303" s="1"/>
      <c r="K303" s="1" t="s">
        <v>683</v>
      </c>
      <c r="L303" s="3">
        <v>5897011</v>
      </c>
      <c r="M303" s="2" t="s">
        <v>345</v>
      </c>
    </row>
    <row r="304" spans="1:13" ht="12.75" customHeight="1">
      <c r="A304" s="9">
        <f t="shared" si="16"/>
        <v>45880</v>
      </c>
      <c r="B304" s="9">
        <f t="shared" si="17"/>
        <v>45940</v>
      </c>
      <c r="C304" s="9">
        <f t="shared" si="18"/>
        <v>45984</v>
      </c>
      <c r="D304" s="9">
        <f t="shared" si="19"/>
        <v>46014</v>
      </c>
      <c r="E304" s="5">
        <v>46000</v>
      </c>
      <c r="F304" s="1">
        <v>115715</v>
      </c>
      <c r="G304" s="2" t="s">
        <v>684</v>
      </c>
      <c r="H304" s="1" t="s">
        <v>105</v>
      </c>
      <c r="I304" s="1" t="s">
        <v>106</v>
      </c>
      <c r="J304" s="1"/>
      <c r="K304" s="1" t="s">
        <v>685</v>
      </c>
      <c r="L304" s="3">
        <v>3438224</v>
      </c>
      <c r="M304" s="2" t="s">
        <v>9</v>
      </c>
    </row>
    <row r="305" spans="1:13" ht="12.75" customHeight="1">
      <c r="A305" s="9">
        <f t="shared" si="16"/>
        <v>45915</v>
      </c>
      <c r="B305" s="9">
        <f t="shared" si="17"/>
        <v>45975</v>
      </c>
      <c r="C305" s="9">
        <f t="shared" si="18"/>
        <v>46019</v>
      </c>
      <c r="D305" s="9">
        <f t="shared" si="19"/>
        <v>46049</v>
      </c>
      <c r="E305" s="5">
        <v>46035</v>
      </c>
      <c r="F305" s="1">
        <v>115407</v>
      </c>
      <c r="G305" s="2" t="s">
        <v>686</v>
      </c>
      <c r="H305" s="1" t="s">
        <v>554</v>
      </c>
      <c r="I305" s="1" t="s">
        <v>687</v>
      </c>
      <c r="J305" s="1"/>
      <c r="K305" s="1" t="s">
        <v>688</v>
      </c>
      <c r="L305" s="3">
        <v>5517032</v>
      </c>
      <c r="M305" s="2" t="s">
        <v>12</v>
      </c>
    </row>
    <row r="306" spans="1:13" ht="12.75" customHeight="1">
      <c r="A306" s="9">
        <f t="shared" si="16"/>
        <v>45915</v>
      </c>
      <c r="B306" s="9">
        <f t="shared" si="17"/>
        <v>45975</v>
      </c>
      <c r="C306" s="9">
        <f t="shared" si="18"/>
        <v>46019</v>
      </c>
      <c r="D306" s="9">
        <f t="shared" si="19"/>
        <v>46049</v>
      </c>
      <c r="E306" s="5">
        <v>46035</v>
      </c>
      <c r="F306" s="1">
        <v>113611</v>
      </c>
      <c r="G306" s="2" t="s">
        <v>689</v>
      </c>
      <c r="H306" s="1" t="s">
        <v>196</v>
      </c>
      <c r="I306" s="1" t="s">
        <v>197</v>
      </c>
      <c r="J306" s="1"/>
      <c r="K306" s="1" t="s">
        <v>690</v>
      </c>
      <c r="L306" s="3">
        <v>8109277</v>
      </c>
      <c r="M306" s="2" t="s">
        <v>267</v>
      </c>
    </row>
    <row r="307" spans="1:13" ht="12.75" customHeight="1">
      <c r="E307" s="4" t="s">
        <v>12</v>
      </c>
      <c r="F307" s="4" t="s">
        <v>12</v>
      </c>
      <c r="G307" s="4" t="s">
        <v>12</v>
      </c>
      <c r="H307" s="4" t="s">
        <v>12</v>
      </c>
      <c r="I307" s="4" t="s">
        <v>12</v>
      </c>
      <c r="J307" s="4" t="s">
        <v>12</v>
      </c>
      <c r="K307" s="4" t="s">
        <v>12</v>
      </c>
      <c r="L307" s="4" t="s">
        <v>12</v>
      </c>
      <c r="M307" s="4" t="s">
        <v>12</v>
      </c>
    </row>
    <row r="308" spans="1:13" ht="12.75" customHeight="1"/>
  </sheetData>
  <autoFilter ref="A1:M307" xr:uid="{293BC090-F7A4-40ED-9898-BD0BF37768E3}">
    <filterColumn colId="11">
      <filters blank="1">
        <filter val="$1,000,000"/>
        <filter val="$1,000,946"/>
        <filter val="$1,026,117"/>
        <filter val="$1,065,907"/>
        <filter val="$1,075,874"/>
        <filter val="$1,101,121"/>
        <filter val="$1,121,579"/>
        <filter val="$1,139,005"/>
        <filter val="$1,179,958"/>
        <filter val="$1,197,859"/>
        <filter val="$1,202,897"/>
        <filter val="$1,203,938"/>
        <filter val="$1,245,047"/>
        <filter val="$1,249,187"/>
        <filter val="$1,257,969"/>
        <filter val="$1,280,360"/>
        <filter val="$1,318,556"/>
        <filter val="$1,320,103"/>
        <filter val="$1,323,417"/>
        <filter val="$1,360,781"/>
        <filter val="$1,379,864"/>
        <filter val="$1,397,284"/>
        <filter val="$1,404,457"/>
        <filter val="$1,417,904"/>
        <filter val="$1,427,723"/>
        <filter val="$1,430,000"/>
        <filter val="$1,436,062"/>
        <filter val="$1,437,048"/>
        <filter val="$1,468,172"/>
        <filter val="$1,478,975"/>
        <filter val="$1,490,118"/>
        <filter val="$1,507,779"/>
        <filter val="$1,521,853"/>
        <filter val="$1,538,285"/>
        <filter val="$1,544,064"/>
        <filter val="$1,594,114"/>
        <filter val="$1,596,186"/>
        <filter val="$1,614,333"/>
        <filter val="$1,656,730"/>
        <filter val="$1,683,201"/>
        <filter val="$1,688,605"/>
        <filter val="$1,698,491"/>
        <filter val="$1,719,800"/>
        <filter val="$1,724,138"/>
        <filter val="$1,734,205"/>
        <filter val="$1,813,361"/>
        <filter val="$1,833,661"/>
        <filter val="$1,902,546"/>
        <filter val="$1,932,169"/>
        <filter val="$1,965,267"/>
        <filter val="$1,966,740"/>
        <filter val="$1,980,944"/>
        <filter val="$10,419,685"/>
        <filter val="$10,788,670"/>
        <filter val="$107,296,155"/>
        <filter val="$11,285,465"/>
        <filter val="$11,405,847"/>
        <filter val="$11,545,120"/>
        <filter val="$14,225,147"/>
        <filter val="$140,351,339"/>
        <filter val="$15,693,691"/>
        <filter val="$17,571,328"/>
        <filter val="$19,574,420"/>
        <filter val="$2,000,000"/>
        <filter val="$2,007,897"/>
        <filter val="$2,018,171"/>
        <filter val="$2,036,209"/>
        <filter val="$2,050,808"/>
        <filter val="$2,130,358"/>
        <filter val="$2,159,731"/>
        <filter val="$2,166,256"/>
        <filter val="$2,174,758"/>
        <filter val="$2,186,376"/>
        <filter val="$2,187,990"/>
        <filter val="$2,206,152"/>
        <filter val="$2,222,722"/>
        <filter val="$2,242,207"/>
        <filter val="$2,256,013"/>
        <filter val="$2,262,509"/>
        <filter val="$2,263,316"/>
        <filter val="$2,300,025"/>
        <filter val="$2,312,286"/>
        <filter val="$2,314,755"/>
        <filter val="$2,334,954"/>
        <filter val="$2,348,560"/>
        <filter val="$2,370,060"/>
        <filter val="$2,373,343"/>
        <filter val="$2,413,157"/>
        <filter val="$2,426,315"/>
        <filter val="$2,485,625"/>
        <filter val="$2,514,699"/>
        <filter val="$2,527,630"/>
        <filter val="$2,532,206"/>
        <filter val="$2,533,365"/>
        <filter val="$2,563,806"/>
        <filter val="$2,579,913"/>
        <filter val="$2,624,314"/>
        <filter val="$2,692,014"/>
        <filter val="$2,708,193"/>
        <filter val="$2,761,205"/>
        <filter val="$2,800,875"/>
        <filter val="$2,804,508"/>
        <filter val="$2,828,739"/>
        <filter val="$2,848,481"/>
        <filter val="$2,853,266"/>
        <filter val="$2,954,000"/>
        <filter val="$2,964,608"/>
        <filter val="$2,975,685"/>
        <filter val="$2,981,912"/>
        <filter val="$2,993,806"/>
        <filter val="$23,234,852"/>
        <filter val="$25,059,065"/>
        <filter val="$255,568"/>
        <filter val="$271,846"/>
        <filter val="$276,533"/>
        <filter val="$289,110,255"/>
        <filter val="$294,007"/>
        <filter val="$3,000,000"/>
        <filter val="$3,014,133"/>
        <filter val="$3,054,497"/>
        <filter val="$3,065,294"/>
        <filter val="$3,160,827"/>
        <filter val="$3,182,283"/>
        <filter val="$3,191,775"/>
        <filter val="$3,193,180"/>
        <filter val="$3,206,493"/>
        <filter val="$3,233,295"/>
        <filter val="$3,236,739"/>
        <filter val="$3,240,125"/>
        <filter val="$3,324,518"/>
        <filter val="$3,337,188"/>
        <filter val="$3,370,129"/>
        <filter val="$3,371,273"/>
        <filter val="$3,373,194"/>
        <filter val="$3,407,343"/>
        <filter val="$3,422,194"/>
        <filter val="$3,438,224"/>
        <filter val="$3,492,536"/>
        <filter val="$3,546,312"/>
        <filter val="$3,603,991"/>
        <filter val="$3,640,623"/>
        <filter val="$3,658,471"/>
        <filter val="$3,667,383"/>
        <filter val="$3,668,158"/>
        <filter val="$3,680,000"/>
        <filter val="$3,717,486"/>
        <filter val="$3,727,530"/>
        <filter val="$3,790,429"/>
        <filter val="$3,824,832"/>
        <filter val="$3,827,796"/>
        <filter val="$3,845,689"/>
        <filter val="$3,845,771"/>
        <filter val="$3,864,037"/>
        <filter val="$3,885,799"/>
        <filter val="$3,895,214"/>
        <filter val="$3,899,050"/>
        <filter val="$3,906,297"/>
        <filter val="$3,907,110"/>
        <filter val="$32,940,535"/>
        <filter val="$33,167,091"/>
        <filter val="$4,024,074"/>
        <filter val="$4,049,016"/>
        <filter val="$4,084,736"/>
        <filter val="$4,087,429"/>
        <filter val="$4,105,429"/>
        <filter val="$4,121,622"/>
        <filter val="$4,186,753"/>
        <filter val="$4,203,236"/>
        <filter val="$4,245,136"/>
        <filter val="$4,251,628"/>
        <filter val="$4,272,237"/>
        <filter val="$4,393,977"/>
        <filter val="$4,395,594"/>
        <filter val="$4,465,187"/>
        <filter val="$4,467,767"/>
        <filter val="$4,553,010"/>
        <filter val="$4,558,770"/>
        <filter val="$4,570,984"/>
        <filter val="$4,595,611"/>
        <filter val="$4,598,918"/>
        <filter val="$4,610,706"/>
        <filter val="$4,612,444"/>
        <filter val="$4,645,356"/>
        <filter val="$4,653,727"/>
        <filter val="$4,663,525"/>
        <filter val="$4,732,812"/>
        <filter val="$4,832,000"/>
        <filter val="$4,850,097"/>
        <filter val="$4,904,701"/>
        <filter val="$4,913,239"/>
        <filter val="$4,930,010"/>
        <filter val="$4,972,967"/>
        <filter val="$4,977,306"/>
        <filter val="$402,295"/>
        <filter val="$437,897"/>
        <filter val="$44,993,173"/>
        <filter val="$469,068"/>
        <filter val="$475,000"/>
        <filter val="$489,490"/>
        <filter val="$497,081"/>
        <filter val="$5,022,135"/>
        <filter val="$5,036,964"/>
        <filter val="$5,046,476"/>
        <filter val="$5,084,471"/>
        <filter val="$5,100,420"/>
        <filter val="$5,111,594"/>
        <filter val="$5,231,777"/>
        <filter val="$5,254,465"/>
        <filter val="$5,264,157"/>
        <filter val="$5,297,536"/>
        <filter val="$5,348,162"/>
        <filter val="$5,382,256"/>
        <filter val="$5,447,689"/>
        <filter val="$5,491,131"/>
        <filter val="$5,517,032"/>
        <filter val="$5,580,718"/>
        <filter val="$5,605,938"/>
        <filter val="$5,607,114"/>
        <filter val="$5,780,902"/>
        <filter val="$5,852,694"/>
        <filter val="$5,886,839"/>
        <filter val="$5,897,011"/>
        <filter val="$506,709"/>
        <filter val="$509,395"/>
        <filter val="$509,752"/>
        <filter val="$517,571"/>
        <filter val="$530,000"/>
        <filter val="$550,348"/>
        <filter val="$559,327"/>
        <filter val="$563,664"/>
        <filter val="$57,430,957"/>
        <filter val="$57,438,181"/>
        <filter val="$576,233"/>
        <filter val="$583,872"/>
        <filter val="$587,407"/>
        <filter val="$590,864"/>
        <filter val="$6,100,497"/>
        <filter val="$6,131,596"/>
        <filter val="$6,161,598"/>
        <filter val="$6,189,798"/>
        <filter val="$6,258,498"/>
        <filter val="$6,274,068"/>
        <filter val="$6,397,912"/>
        <filter val="$6,476,411"/>
        <filter val="$6,481,259"/>
        <filter val="$6,500,000"/>
        <filter val="$6,835,607"/>
        <filter val="$6,873,961"/>
        <filter val="$609,863"/>
        <filter val="$617,117"/>
        <filter val="$628,347"/>
        <filter val="$631,054"/>
        <filter val="$683,039"/>
        <filter val="$697,111"/>
        <filter val="$697,501"/>
        <filter val="$7,095,033"/>
        <filter val="$7,294,964"/>
        <filter val="$7,332,389"/>
        <filter val="$7,334,949"/>
        <filter val="$7,365,385"/>
        <filter val="$7,429,822"/>
        <filter val="$7,440,412"/>
        <filter val="$7,504,955"/>
        <filter val="$7,772,915"/>
        <filter val="$733,170"/>
        <filter val="$747,467"/>
        <filter val="$767,443"/>
        <filter val="$773,469"/>
        <filter val="$777,500"/>
        <filter val="$781,925"/>
        <filter val="$8,109,277"/>
        <filter val="$8,500,000"/>
        <filter val="$8,503,949"/>
        <filter val="$8,513,445"/>
        <filter val="$8,572,191"/>
        <filter val="$8,956,582"/>
        <filter val="$833,714"/>
        <filter val="$841,348"/>
        <filter val="$877,421"/>
        <filter val="$882,656"/>
        <filter val="$896,221"/>
        <filter val="$9,214,533"/>
        <filter val="$9,537,801"/>
        <filter val="$9,660,719"/>
        <filter val="$9,787,661"/>
        <filter val="$90,793,986"/>
        <filter val="$908,749"/>
        <filter val="$920,080"/>
        <filter val="$921,438"/>
        <filter val="$927,322"/>
        <filter val="$931,513"/>
        <filter val="$934,029"/>
        <filter val="$962,538"/>
        <filter val="$969,648"/>
        <filter val="$970,501"/>
        <filter val="$977,350"/>
      </filters>
    </filterColumn>
  </autoFilter>
  <printOptions horizontalCentered="1"/>
  <pageMargins left="0.25" right="0.25" top="0.75" bottom="0.75" header="0.3" footer="0.3"/>
  <pageSetup paperSize="5" scale="83" orientation="landscape" verticalDpi="0" r:id="rId1"/>
  <headerFooter>
    <oddHeader>&amp;C&amp;"-,Bold"24 MONTH PRELIMINARY ADVERTISEMENT FOR PROJECTS OVER $250,000</oddHeader>
    <oddFooter>&amp;L&amp;9&amp;D&amp;R&amp;9&amp;P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Under 250K</vt:lpstr>
      <vt:lpstr>Over 250K</vt:lpstr>
      <vt:lpstr>'Over 250K'!Print_Titles</vt:lpstr>
      <vt:lpstr>'Under 250K'!Print_Titles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Roane, M. A. 'Kiwi' (VDOT)</dc:creator>
  <cp:lastModifiedBy>Roane, M. A. 'Kiwi' (VDOT)</cp:lastModifiedBy>
  <cp:lastPrinted>2023-11-14T13:24:04Z</cp:lastPrinted>
  <dcterms:created xsi:type="dcterms:W3CDTF">2023-11-14T13:04:00Z</dcterms:created>
  <dcterms:modified xsi:type="dcterms:W3CDTF">2023-11-14T13:35:13Z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